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040" activeTab="0"/>
  </bookViews>
  <sheets>
    <sheet name="All Agencies" sheetId="1" r:id="rId1"/>
    <sheet name="DHS" sheetId="2" r:id="rId2"/>
    <sheet name="ED" sheetId="3" r:id="rId3"/>
    <sheet name="DOT" sheetId="4" r:id="rId4"/>
    <sheet name="USDA" sheetId="5" r:id="rId5"/>
    <sheet name="NIST" sheetId="6" r:id="rId6"/>
    <sheet name="NOAA" sheetId="7" r:id="rId7"/>
    <sheet name="EPA" sheetId="8" r:id="rId8"/>
    <sheet name="NIH" sheetId="9" r:id="rId9"/>
    <sheet name="NSF" sheetId="10" r:id="rId10"/>
    <sheet name="DOE" sheetId="11" r:id="rId11"/>
    <sheet name="NASA" sheetId="12" r:id="rId12"/>
    <sheet name="DoD" sheetId="13" r:id="rId13"/>
    <sheet name="Total" sheetId="14" r:id="rId14"/>
  </sheets>
  <definedNames/>
  <calcPr fullCalcOnLoad="1"/>
</workbook>
</file>

<file path=xl/sharedStrings.xml><?xml version="1.0" encoding="utf-8"?>
<sst xmlns="http://schemas.openxmlformats.org/spreadsheetml/2006/main" count="1164" uniqueCount="78">
  <si>
    <t>DOC</t>
  </si>
  <si>
    <t>Total</t>
  </si>
  <si>
    <t>NSF</t>
  </si>
  <si>
    <t>USDA</t>
  </si>
  <si>
    <t>DOT</t>
  </si>
  <si>
    <t>DoD</t>
  </si>
  <si>
    <t>NASA</t>
  </si>
  <si>
    <t>DHS</t>
  </si>
  <si>
    <t xml:space="preserve">NIH </t>
  </si>
  <si>
    <t>EPA</t>
  </si>
  <si>
    <t>DOE</t>
  </si>
  <si>
    <t>ED</t>
  </si>
  <si>
    <t>NOAA</t>
  </si>
  <si>
    <t>NIST</t>
  </si>
  <si>
    <t xml:space="preserve">STATE  </t>
  </si>
  <si>
    <t>Awards</t>
  </si>
  <si>
    <t>Props</t>
  </si>
  <si>
    <t>A</t>
  </si>
  <si>
    <t>P</t>
  </si>
  <si>
    <t>A:P</t>
  </si>
  <si>
    <t xml:space="preserve">A </t>
  </si>
  <si>
    <t>Alabama</t>
  </si>
  <si>
    <t>n/a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</si>
  <si>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</si>
  <si>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</si>
  <si>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</si>
  <si>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</si>
  <si>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</si>
  <si>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</si>
  <si>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</si>
  <si>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</si>
  <si>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</si>
  <si>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</si>
  <si>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</si>
  <si>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</si>
  <si>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</si>
  <si>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</si>
  <si>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</si>
  <si>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</si>
  <si>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</si>
  <si>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</si>
  <si>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</si>
  <si>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</si>
  <si>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</si>
  <si>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</si>
  <si>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</si>
  <si>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</si>
  <si>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</si>
  <si>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</si>
  <si>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</si>
  <si>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</si>
  <si>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</si>
  <si>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</si>
  <si>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</si>
  <si>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</si>
  <si>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</si>
  <si>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</si>
  <si>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</si>
  <si>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</si>
  <si>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</si>
  <si>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</si>
  <si>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</si>
  <si>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</si>
  <si>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</si>
  <si>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</si>
  <si>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</si>
  <si>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</si>
  <si>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</si>
  <si>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</si>
  <si>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</si>
  <si>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</si>
  <si>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</si>
  <si>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</si>
  <si>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</si>
  <si>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NIH</t>
  </si>
  <si>
    <t>SBIR Phase I Awards and Proposals 2011</t>
  </si>
  <si>
    <t>STATE</t>
  </si>
  <si>
    <t>Total SBIR Phase I Awards 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</si>
</sst>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56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4" fillId="0" borderId="10" xfId="56" applyFont="1" applyFill="1" applyBorder="1" applyAlignment="1">
      <alignment horizontal="right" wrapText="1"/>
      <protection/>
    </xf>
    <xf numFmtId="165" fontId="0" fillId="0" borderId="0" xfId="0" applyNumberFormat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165" fontId="0" fillId="0" borderId="0" xfId="59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12" fontId="2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38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38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59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0" fillId="0" borderId="10" xfId="0" applyFill="1" applyBorder="1" applyAlignment="1">
      <alignment/>
    </xf>
    <xf numFmtId="0" fontId="40" fillId="0" borderId="0" xfId="0" applyFont="1" applyAlignment="1">
      <alignment horizontal="center"/>
    </xf>
    <xf numFmtId="165" fontId="38" fillId="0" borderId="0" xfId="0" applyNumberFormat="1" applyFont="1" applyAlignment="1">
      <alignment horizontal="right"/>
    </xf>
    <xf numFmtId="0" fontId="38" fillId="0" borderId="10" xfId="42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164" fontId="0" fillId="33" borderId="10" xfId="42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6"/>
  <sheetViews>
    <sheetView tabSelected="1" zoomScalePageLayoutView="0" workbookViewId="0" topLeftCell="A4">
      <selection activeCell="B54" sqref="B54"/>
    </sheetView>
  </sheetViews>
  <sheetFormatPr defaultColWidth="9.140625" defaultRowHeight="15"/>
  <cols>
    <col min="1" max="1" width="18.00390625" style="4" customWidth="1"/>
    <col min="2" max="2" width="9.28125" style="2" customWidth="1"/>
    <col min="3" max="3" width="10.57421875" style="2" customWidth="1"/>
    <col min="4" max="4" width="7.7109375" style="3" customWidth="1"/>
    <col min="5" max="5" width="7.421875" style="3" customWidth="1"/>
    <col min="6" max="6" width="9.140625" style="4" customWidth="1"/>
    <col min="7" max="8" width="6.8515625" style="5" customWidth="1"/>
    <col min="9" max="9" width="9.00390625" style="5" customWidth="1"/>
    <col min="10" max="10" width="8.00390625" style="4" customWidth="1"/>
    <col min="11" max="11" width="7.00390625" style="4" customWidth="1"/>
    <col min="12" max="12" width="8.57421875" style="4" customWidth="1"/>
    <col min="13" max="13" width="7.28125" style="4" customWidth="1"/>
    <col min="14" max="14" width="7.421875" style="4" customWidth="1"/>
    <col min="15" max="15" width="8.28125" style="4" customWidth="1"/>
    <col min="16" max="16" width="7.140625" style="4" customWidth="1"/>
    <col min="17" max="17" width="7.421875" style="4" customWidth="1"/>
    <col min="18" max="18" width="8.28125" style="4" customWidth="1"/>
    <col min="19" max="19" width="7.28125" style="4" customWidth="1"/>
    <col min="20" max="20" width="6.7109375" style="4" customWidth="1"/>
    <col min="21" max="21" width="9.28125" style="4" customWidth="1"/>
    <col min="22" max="22" width="6.28125" style="4" customWidth="1"/>
    <col min="23" max="23" width="6.00390625" style="4" customWidth="1"/>
    <col min="24" max="24" width="8.00390625" style="4" customWidth="1"/>
    <col min="25" max="25" width="7.00390625" style="4" customWidth="1"/>
    <col min="26" max="26" width="6.28125" style="4" customWidth="1"/>
    <col min="27" max="27" width="8.00390625" style="6" customWidth="1"/>
    <col min="28" max="28" width="6.28125" style="4" customWidth="1"/>
    <col min="29" max="29" width="7.140625" style="4" customWidth="1"/>
    <col min="30" max="30" width="9.8515625" style="4" customWidth="1"/>
    <col min="31" max="32" width="6.7109375" style="4" customWidth="1"/>
    <col min="33" max="34" width="6.8515625" style="4" customWidth="1"/>
    <col min="35" max="35" width="5.7109375" style="4" customWidth="1"/>
    <col min="36" max="36" width="6.57421875" style="7" customWidth="1"/>
    <col min="37" max="37" width="6.8515625" style="4" customWidth="1"/>
    <col min="38" max="38" width="6.140625" style="4" customWidth="1"/>
    <col min="39" max="39" width="8.28125" style="4" customWidth="1"/>
    <col min="40" max="16384" width="9.140625" style="4" customWidth="1"/>
  </cols>
  <sheetData>
    <row r="1" ht="15">
      <c r="A1" s="1" t="s">
        <v>75</v>
      </c>
    </row>
    <row r="3" spans="34:39" ht="15">
      <c r="AH3" s="50" t="s">
        <v>0</v>
      </c>
      <c r="AI3" s="51"/>
      <c r="AJ3" s="51"/>
      <c r="AK3" s="51"/>
      <c r="AL3" s="51"/>
      <c r="AM3" s="52"/>
    </row>
    <row r="4" spans="2:37" s="1" customFormat="1" ht="12.75">
      <c r="B4" s="53" t="s">
        <v>1</v>
      </c>
      <c r="C4" s="54"/>
      <c r="D4" s="1" t="s">
        <v>2</v>
      </c>
      <c r="G4" s="8" t="s">
        <v>3</v>
      </c>
      <c r="H4" s="8"/>
      <c r="I4" s="8"/>
      <c r="J4" s="1" t="s">
        <v>4</v>
      </c>
      <c r="M4" s="1" t="s">
        <v>5</v>
      </c>
      <c r="P4" s="1" t="s">
        <v>6</v>
      </c>
      <c r="S4" s="1" t="s">
        <v>7</v>
      </c>
      <c r="V4" s="1" t="s">
        <v>8</v>
      </c>
      <c r="Y4" s="1" t="s">
        <v>9</v>
      </c>
      <c r="AA4" s="9"/>
      <c r="AB4" s="1" t="s">
        <v>10</v>
      </c>
      <c r="AE4" s="1" t="s">
        <v>11</v>
      </c>
      <c r="AH4" s="1" t="s">
        <v>12</v>
      </c>
      <c r="AJ4" s="10"/>
      <c r="AK4" s="1" t="s">
        <v>13</v>
      </c>
    </row>
    <row r="5" spans="1:39" s="1" customFormat="1" ht="12.75">
      <c r="A5" s="11" t="s">
        <v>14</v>
      </c>
      <c r="B5" s="12" t="s">
        <v>15</v>
      </c>
      <c r="C5" s="12" t="s">
        <v>16</v>
      </c>
      <c r="D5" s="13" t="s">
        <v>17</v>
      </c>
      <c r="E5" s="13" t="s">
        <v>18</v>
      </c>
      <c r="F5" s="10" t="s">
        <v>19</v>
      </c>
      <c r="G5" s="14" t="s">
        <v>17</v>
      </c>
      <c r="H5" s="14" t="s">
        <v>18</v>
      </c>
      <c r="I5" s="13" t="s">
        <v>19</v>
      </c>
      <c r="J5" s="13" t="s">
        <v>17</v>
      </c>
      <c r="K5" s="13" t="s">
        <v>18</v>
      </c>
      <c r="L5" s="10" t="s">
        <v>19</v>
      </c>
      <c r="M5" s="15" t="s">
        <v>17</v>
      </c>
      <c r="N5" s="15" t="s">
        <v>18</v>
      </c>
      <c r="O5" s="10" t="s">
        <v>19</v>
      </c>
      <c r="P5" s="10" t="s">
        <v>20</v>
      </c>
      <c r="Q5" s="10" t="s">
        <v>18</v>
      </c>
      <c r="R5" s="10" t="s">
        <v>19</v>
      </c>
      <c r="S5" s="10" t="s">
        <v>20</v>
      </c>
      <c r="T5" s="10" t="s">
        <v>18</v>
      </c>
      <c r="U5" s="10" t="s">
        <v>19</v>
      </c>
      <c r="V5" s="10" t="s">
        <v>20</v>
      </c>
      <c r="W5" s="10" t="s">
        <v>18</v>
      </c>
      <c r="X5" s="10" t="s">
        <v>19</v>
      </c>
      <c r="Y5" s="10" t="s">
        <v>17</v>
      </c>
      <c r="Z5" s="10" t="s">
        <v>18</v>
      </c>
      <c r="AA5" s="16" t="s">
        <v>19</v>
      </c>
      <c r="AB5" s="10" t="s">
        <v>17</v>
      </c>
      <c r="AC5" s="10" t="s">
        <v>18</v>
      </c>
      <c r="AD5" s="10" t="s">
        <v>19</v>
      </c>
      <c r="AE5" s="10" t="s">
        <v>17</v>
      </c>
      <c r="AF5" s="10" t="s">
        <v>18</v>
      </c>
      <c r="AG5" s="10" t="s">
        <v>19</v>
      </c>
      <c r="AH5" s="17" t="s">
        <v>17</v>
      </c>
      <c r="AI5" s="10" t="s">
        <v>18</v>
      </c>
      <c r="AJ5" s="10" t="s">
        <v>19</v>
      </c>
      <c r="AK5" s="17" t="s">
        <v>17</v>
      </c>
      <c r="AL5" s="10" t="s">
        <v>18</v>
      </c>
      <c r="AM5" s="10" t="s">
        <v>19</v>
      </c>
    </row>
    <row r="6" spans="1:39" ht="15">
      <c r="A6" s="18" t="s">
        <v>21</v>
      </c>
      <c r="B6" s="2">
        <f>SUM(D6+G6+J6+M6+P6+S6+V6+Y6+AB6+AE6+AH6+AK6)</f>
        <v>64</v>
      </c>
      <c r="C6" s="2">
        <f>SUM(E6+H6+K6+N6+Q6+T6+W6+Z6+AC6+AL6)</f>
        <v>554</v>
      </c>
      <c r="D6">
        <v>0</v>
      </c>
      <c r="E6">
        <v>17</v>
      </c>
      <c r="F6" s="19">
        <f>D6/E6</f>
        <v>0</v>
      </c>
      <c r="G6">
        <v>2</v>
      </c>
      <c r="H6">
        <v>7</v>
      </c>
      <c r="I6" s="21">
        <f aca="true" t="shared" si="0" ref="I6:I58">G6/H6</f>
        <v>0.2857142857142857</v>
      </c>
      <c r="J6">
        <v>0</v>
      </c>
      <c r="K6">
        <v>1</v>
      </c>
      <c r="L6" s="6">
        <v>0</v>
      </c>
      <c r="M6">
        <v>49</v>
      </c>
      <c r="N6">
        <v>380</v>
      </c>
      <c r="O6" s="6">
        <f aca="true" t="shared" si="1" ref="O6:O58">M6/N6</f>
        <v>0.12894736842105264</v>
      </c>
      <c r="P6">
        <v>7</v>
      </c>
      <c r="Q6">
        <v>50</v>
      </c>
      <c r="R6" s="6">
        <f>P6/Q6</f>
        <v>0.14</v>
      </c>
      <c r="S6">
        <v>0</v>
      </c>
      <c r="T6">
        <v>4</v>
      </c>
      <c r="U6" s="6">
        <f>S6/T6</f>
        <v>0</v>
      </c>
      <c r="V6">
        <v>4</v>
      </c>
      <c r="W6">
        <v>60</v>
      </c>
      <c r="X6" s="27">
        <f>SUM(V6/W6)</f>
        <v>0.06666666666666667</v>
      </c>
      <c r="Y6">
        <v>0</v>
      </c>
      <c r="Z6">
        <v>4</v>
      </c>
      <c r="AA6" s="29">
        <f>SUM(Y6/Z6)</f>
        <v>0</v>
      </c>
      <c r="AB6">
        <v>1</v>
      </c>
      <c r="AC6">
        <v>29</v>
      </c>
      <c r="AD6" s="21">
        <f>AB6/AC6</f>
        <v>0.034482758620689655</v>
      </c>
      <c r="AE6">
        <v>0</v>
      </c>
      <c r="AF6" s="30" t="s">
        <v>22</v>
      </c>
      <c r="AG6" s="30" t="s">
        <v>22</v>
      </c>
      <c r="AH6">
        <v>0</v>
      </c>
      <c r="AI6" s="7" t="s">
        <v>22</v>
      </c>
      <c r="AJ6" s="7" t="s">
        <v>22</v>
      </c>
      <c r="AK6">
        <v>1</v>
      </c>
      <c r="AL6">
        <v>2</v>
      </c>
      <c r="AM6" s="19">
        <v>0</v>
      </c>
    </row>
    <row r="7" spans="1:39" ht="15">
      <c r="A7" s="31" t="s">
        <v>23</v>
      </c>
      <c r="B7" s="2">
        <f aca="true" t="shared" si="2" ref="B7:B56">SUM(D7+G7+J7+M7+P7+S7+V7+Y7+AB7+AE7+AH7+AK7)</f>
        <v>1</v>
      </c>
      <c r="C7" s="2">
        <f aca="true" t="shared" si="3" ref="C7:C57">SUM(E7+H7+K7+N7+Q7+T7+W7+Z7+AC7+AL7)</f>
        <v>9</v>
      </c>
      <c r="D7">
        <v>1</v>
      </c>
      <c r="E7">
        <v>3</v>
      </c>
      <c r="F7" s="19">
        <f aca="true" t="shared" si="4" ref="F7:F58">D7/E7</f>
        <v>0.3333333333333333</v>
      </c>
      <c r="G7">
        <v>0</v>
      </c>
      <c r="H7">
        <v>0</v>
      </c>
      <c r="I7" s="21">
        <v>0</v>
      </c>
      <c r="J7">
        <v>0</v>
      </c>
      <c r="K7">
        <v>0</v>
      </c>
      <c r="L7" s="6">
        <v>0</v>
      </c>
      <c r="M7">
        <v>0</v>
      </c>
      <c r="N7">
        <v>6</v>
      </c>
      <c r="O7" s="6">
        <f t="shared" si="1"/>
        <v>0</v>
      </c>
      <c r="P7">
        <v>0</v>
      </c>
      <c r="Q7">
        <v>0</v>
      </c>
      <c r="R7" s="6">
        <v>0</v>
      </c>
      <c r="S7">
        <v>0</v>
      </c>
      <c r="T7">
        <v>0</v>
      </c>
      <c r="U7" s="6">
        <v>0</v>
      </c>
      <c r="V7">
        <v>0</v>
      </c>
      <c r="W7">
        <v>0</v>
      </c>
      <c r="X7" s="27">
        <v>0</v>
      </c>
      <c r="Y7">
        <v>0</v>
      </c>
      <c r="Z7">
        <v>0</v>
      </c>
      <c r="AA7" s="29">
        <v>0</v>
      </c>
      <c r="AB7">
        <v>0</v>
      </c>
      <c r="AC7">
        <v>0</v>
      </c>
      <c r="AD7" s="21">
        <v>0</v>
      </c>
      <c r="AE7">
        <v>0</v>
      </c>
      <c r="AF7" s="30" t="s">
        <v>22</v>
      </c>
      <c r="AG7" s="30" t="s">
        <v>22</v>
      </c>
      <c r="AH7">
        <v>0</v>
      </c>
      <c r="AI7" s="7" t="s">
        <v>22</v>
      </c>
      <c r="AJ7" s="7" t="s">
        <v>22</v>
      </c>
      <c r="AK7">
        <v>0</v>
      </c>
      <c r="AL7">
        <v>0</v>
      </c>
      <c r="AM7" s="19">
        <v>0</v>
      </c>
    </row>
    <row r="8" spans="1:39" ht="15">
      <c r="A8" s="18" t="s">
        <v>24</v>
      </c>
      <c r="B8" s="2">
        <f t="shared" si="2"/>
        <v>58</v>
      </c>
      <c r="C8" s="2">
        <f t="shared" si="3"/>
        <v>504</v>
      </c>
      <c r="D8">
        <v>4</v>
      </c>
      <c r="E8">
        <v>57</v>
      </c>
      <c r="F8" s="19">
        <f t="shared" si="4"/>
        <v>0.07017543859649122</v>
      </c>
      <c r="G8">
        <v>0</v>
      </c>
      <c r="H8">
        <v>13</v>
      </c>
      <c r="I8" s="21">
        <f t="shared" si="0"/>
        <v>0</v>
      </c>
      <c r="J8">
        <v>0</v>
      </c>
      <c r="K8">
        <v>1</v>
      </c>
      <c r="L8" s="6">
        <v>0</v>
      </c>
      <c r="M8">
        <v>37</v>
      </c>
      <c r="N8">
        <v>253</v>
      </c>
      <c r="O8" s="6">
        <f t="shared" si="1"/>
        <v>0.14624505928853754</v>
      </c>
      <c r="P8">
        <v>7</v>
      </c>
      <c r="Q8">
        <v>51</v>
      </c>
      <c r="R8" s="6">
        <f aca="true" t="shared" si="5" ref="R8:R58">P8/Q8</f>
        <v>0.13725490196078433</v>
      </c>
      <c r="S8">
        <v>0</v>
      </c>
      <c r="T8">
        <v>4</v>
      </c>
      <c r="U8" s="6">
        <f aca="true" t="shared" si="6" ref="U8:U53">S8/T8</f>
        <v>0</v>
      </c>
      <c r="V8">
        <v>7</v>
      </c>
      <c r="W8">
        <v>53</v>
      </c>
      <c r="X8" s="27">
        <f aca="true" t="shared" si="7" ref="X8:X57">SUM(V8/W8)</f>
        <v>0.1320754716981132</v>
      </c>
      <c r="Y8">
        <v>0</v>
      </c>
      <c r="Z8">
        <v>12</v>
      </c>
      <c r="AA8" s="29">
        <f aca="true" t="shared" si="8" ref="AA8:AA56">SUM(Y8/Z8)</f>
        <v>0</v>
      </c>
      <c r="AB8">
        <v>3</v>
      </c>
      <c r="AC8">
        <v>56</v>
      </c>
      <c r="AD8" s="21">
        <f aca="true" t="shared" si="9" ref="AD8:AD57">AB8/AC8</f>
        <v>0.05357142857142857</v>
      </c>
      <c r="AE8">
        <v>0</v>
      </c>
      <c r="AF8" s="30" t="s">
        <v>22</v>
      </c>
      <c r="AG8" s="30" t="s">
        <v>22</v>
      </c>
      <c r="AH8">
        <v>0</v>
      </c>
      <c r="AI8" s="7" t="s">
        <v>22</v>
      </c>
      <c r="AJ8" s="7" t="s">
        <v>22</v>
      </c>
      <c r="AK8">
        <v>0</v>
      </c>
      <c r="AL8">
        <v>4</v>
      </c>
      <c r="AM8" s="19">
        <f>AK8/AL8</f>
        <v>0</v>
      </c>
    </row>
    <row r="9" spans="1:39" ht="15">
      <c r="A9" s="18" t="s">
        <v>25</v>
      </c>
      <c r="B9" s="2">
        <f t="shared" si="2"/>
        <v>18</v>
      </c>
      <c r="C9" s="2">
        <f t="shared" si="3"/>
        <v>102</v>
      </c>
      <c r="D9">
        <v>3</v>
      </c>
      <c r="E9">
        <v>28</v>
      </c>
      <c r="F9" s="19">
        <f t="shared" si="4"/>
        <v>0.10714285714285714</v>
      </c>
      <c r="G9">
        <v>1</v>
      </c>
      <c r="H9">
        <v>10</v>
      </c>
      <c r="I9" s="21">
        <f t="shared" si="0"/>
        <v>0.1</v>
      </c>
      <c r="J9">
        <v>0</v>
      </c>
      <c r="K9">
        <v>0</v>
      </c>
      <c r="L9" s="6">
        <v>0</v>
      </c>
      <c r="M9">
        <v>8</v>
      </c>
      <c r="N9">
        <v>22</v>
      </c>
      <c r="O9" s="6">
        <f t="shared" si="1"/>
        <v>0.36363636363636365</v>
      </c>
      <c r="P9">
        <v>2</v>
      </c>
      <c r="Q9">
        <v>11</v>
      </c>
      <c r="R9" s="6">
        <f t="shared" si="5"/>
        <v>0.18181818181818182</v>
      </c>
      <c r="S9">
        <v>0</v>
      </c>
      <c r="T9">
        <v>0</v>
      </c>
      <c r="U9" s="6">
        <v>0</v>
      </c>
      <c r="V9">
        <v>4</v>
      </c>
      <c r="W9">
        <v>27</v>
      </c>
      <c r="X9" s="27">
        <f t="shared" si="7"/>
        <v>0.14814814814814814</v>
      </c>
      <c r="Y9">
        <v>0</v>
      </c>
      <c r="Z9">
        <v>2</v>
      </c>
      <c r="AA9" s="29">
        <f t="shared" si="8"/>
        <v>0</v>
      </c>
      <c r="AB9">
        <v>0</v>
      </c>
      <c r="AC9">
        <v>2</v>
      </c>
      <c r="AD9" s="21">
        <f t="shared" si="9"/>
        <v>0</v>
      </c>
      <c r="AE9">
        <v>0</v>
      </c>
      <c r="AF9" s="30" t="s">
        <v>22</v>
      </c>
      <c r="AG9" s="30" t="s">
        <v>22</v>
      </c>
      <c r="AH9">
        <v>0</v>
      </c>
      <c r="AI9" s="7" t="s">
        <v>22</v>
      </c>
      <c r="AJ9" s="7" t="s">
        <v>22</v>
      </c>
      <c r="AK9">
        <v>0</v>
      </c>
      <c r="AL9">
        <v>0</v>
      </c>
      <c r="AM9" s="19">
        <v>0</v>
      </c>
    </row>
    <row r="10" spans="1:39" ht="15">
      <c r="A10" s="18" t="s">
        <v>26</v>
      </c>
      <c r="B10" s="2">
        <f t="shared" si="2"/>
        <v>674</v>
      </c>
      <c r="C10" s="2">
        <f t="shared" si="3"/>
        <v>4667</v>
      </c>
      <c r="D10">
        <v>58</v>
      </c>
      <c r="E10">
        <v>445</v>
      </c>
      <c r="F10" s="19">
        <f t="shared" si="4"/>
        <v>0.1303370786516854</v>
      </c>
      <c r="G10">
        <v>6</v>
      </c>
      <c r="H10">
        <v>72</v>
      </c>
      <c r="I10" s="21">
        <f t="shared" si="0"/>
        <v>0.08333333333333333</v>
      </c>
      <c r="J10">
        <v>7</v>
      </c>
      <c r="K10">
        <v>23</v>
      </c>
      <c r="L10" s="6">
        <f>J10/K10</f>
        <v>0.30434782608695654</v>
      </c>
      <c r="M10">
        <v>366</v>
      </c>
      <c r="N10">
        <v>2162</v>
      </c>
      <c r="O10" s="6">
        <f t="shared" si="1"/>
        <v>0.1692876965772433</v>
      </c>
      <c r="P10">
        <v>59</v>
      </c>
      <c r="Q10">
        <v>371</v>
      </c>
      <c r="R10" s="6">
        <f t="shared" si="5"/>
        <v>0.15902964959568733</v>
      </c>
      <c r="S10">
        <v>6</v>
      </c>
      <c r="T10">
        <v>39</v>
      </c>
      <c r="U10" s="6">
        <f t="shared" si="6"/>
        <v>0.15384615384615385</v>
      </c>
      <c r="V10">
        <v>123</v>
      </c>
      <c r="W10">
        <v>982</v>
      </c>
      <c r="X10" s="27">
        <f t="shared" si="7"/>
        <v>0.12525458248472504</v>
      </c>
      <c r="Y10">
        <v>4</v>
      </c>
      <c r="Z10">
        <v>85</v>
      </c>
      <c r="AA10" s="29">
        <f t="shared" si="8"/>
        <v>0.047058823529411764</v>
      </c>
      <c r="AB10">
        <v>40</v>
      </c>
      <c r="AC10">
        <v>470</v>
      </c>
      <c r="AD10" s="21">
        <f t="shared" si="9"/>
        <v>0.0851063829787234</v>
      </c>
      <c r="AE10">
        <v>2</v>
      </c>
      <c r="AF10" s="30" t="s">
        <v>22</v>
      </c>
      <c r="AG10" s="30" t="s">
        <v>22</v>
      </c>
      <c r="AH10">
        <v>1</v>
      </c>
      <c r="AI10" s="7" t="s">
        <v>22</v>
      </c>
      <c r="AJ10" s="7" t="s">
        <v>22</v>
      </c>
      <c r="AK10">
        <v>2</v>
      </c>
      <c r="AL10">
        <v>18</v>
      </c>
      <c r="AM10" s="19">
        <f aca="true" t="shared" si="10" ref="AM10:AM15">AK10/AL10</f>
        <v>0.1111111111111111</v>
      </c>
    </row>
    <row r="11" spans="1:39" ht="15">
      <c r="A11" s="18" t="s">
        <v>27</v>
      </c>
      <c r="B11" s="2">
        <f t="shared" si="2"/>
        <v>130</v>
      </c>
      <c r="C11" s="2">
        <f t="shared" si="3"/>
        <v>912</v>
      </c>
      <c r="D11">
        <v>10</v>
      </c>
      <c r="E11">
        <v>88</v>
      </c>
      <c r="F11" s="19">
        <f t="shared" si="4"/>
        <v>0.11363636363636363</v>
      </c>
      <c r="G11">
        <v>1</v>
      </c>
      <c r="H11">
        <v>11</v>
      </c>
      <c r="I11" s="21">
        <f t="shared" si="0"/>
        <v>0.09090909090909091</v>
      </c>
      <c r="J11">
        <v>0</v>
      </c>
      <c r="K11">
        <v>3</v>
      </c>
      <c r="L11" s="6">
        <f>J11/K11</f>
        <v>0</v>
      </c>
      <c r="M11">
        <v>66</v>
      </c>
      <c r="N11">
        <v>382</v>
      </c>
      <c r="O11" s="6">
        <f t="shared" si="1"/>
        <v>0.17277486910994763</v>
      </c>
      <c r="P11">
        <v>11</v>
      </c>
      <c r="Q11">
        <v>120</v>
      </c>
      <c r="R11" s="6">
        <f t="shared" si="5"/>
        <v>0.09166666666666666</v>
      </c>
      <c r="S11">
        <v>2</v>
      </c>
      <c r="T11">
        <v>8</v>
      </c>
      <c r="U11" s="6">
        <f t="shared" si="6"/>
        <v>0.25</v>
      </c>
      <c r="V11">
        <v>9</v>
      </c>
      <c r="W11">
        <v>122</v>
      </c>
      <c r="X11" s="27">
        <f t="shared" si="7"/>
        <v>0.07377049180327869</v>
      </c>
      <c r="Y11">
        <v>6</v>
      </c>
      <c r="Z11">
        <v>30</v>
      </c>
      <c r="AA11" s="29">
        <f t="shared" si="8"/>
        <v>0.2</v>
      </c>
      <c r="AB11">
        <v>21</v>
      </c>
      <c r="AC11">
        <v>142</v>
      </c>
      <c r="AD11" s="21">
        <f t="shared" si="9"/>
        <v>0.14788732394366197</v>
      </c>
      <c r="AE11">
        <v>3</v>
      </c>
      <c r="AF11" s="30" t="s">
        <v>22</v>
      </c>
      <c r="AG11" s="30" t="s">
        <v>22</v>
      </c>
      <c r="AH11">
        <v>0</v>
      </c>
      <c r="AI11" s="7" t="s">
        <v>22</v>
      </c>
      <c r="AJ11" s="7" t="s">
        <v>22</v>
      </c>
      <c r="AK11">
        <v>1</v>
      </c>
      <c r="AL11">
        <v>6</v>
      </c>
      <c r="AM11" s="19">
        <f t="shared" si="10"/>
        <v>0.16666666666666666</v>
      </c>
    </row>
    <row r="12" spans="1:39" ht="15">
      <c r="A12" s="18" t="s">
        <v>28</v>
      </c>
      <c r="B12" s="2">
        <f t="shared" si="2"/>
        <v>56</v>
      </c>
      <c r="C12" s="2">
        <f t="shared" si="3"/>
        <v>348</v>
      </c>
      <c r="D12">
        <v>4</v>
      </c>
      <c r="E12">
        <v>40</v>
      </c>
      <c r="F12" s="19">
        <f t="shared" si="4"/>
        <v>0.1</v>
      </c>
      <c r="G12">
        <v>2</v>
      </c>
      <c r="H12">
        <v>10</v>
      </c>
      <c r="I12" s="21">
        <f t="shared" si="0"/>
        <v>0.2</v>
      </c>
      <c r="J12">
        <v>0</v>
      </c>
      <c r="K12">
        <v>1</v>
      </c>
      <c r="L12" s="6">
        <f>J12/K12</f>
        <v>0</v>
      </c>
      <c r="M12">
        <v>31</v>
      </c>
      <c r="N12">
        <v>149</v>
      </c>
      <c r="O12" s="6">
        <f t="shared" si="1"/>
        <v>0.2080536912751678</v>
      </c>
      <c r="P12">
        <v>3</v>
      </c>
      <c r="Q12">
        <v>25</v>
      </c>
      <c r="R12" s="6">
        <f t="shared" si="5"/>
        <v>0.12</v>
      </c>
      <c r="S12">
        <v>0</v>
      </c>
      <c r="T12">
        <v>1</v>
      </c>
      <c r="U12" s="6">
        <f t="shared" si="6"/>
        <v>0</v>
      </c>
      <c r="V12">
        <v>8</v>
      </c>
      <c r="W12">
        <v>65</v>
      </c>
      <c r="X12" s="27">
        <f t="shared" si="7"/>
        <v>0.12307692307692308</v>
      </c>
      <c r="Y12">
        <v>2</v>
      </c>
      <c r="Z12">
        <v>7</v>
      </c>
      <c r="AA12" s="29">
        <f t="shared" si="8"/>
        <v>0.2857142857142857</v>
      </c>
      <c r="AB12">
        <v>5</v>
      </c>
      <c r="AC12">
        <v>49</v>
      </c>
      <c r="AD12" s="21">
        <f t="shared" si="9"/>
        <v>0.10204081632653061</v>
      </c>
      <c r="AE12">
        <v>0</v>
      </c>
      <c r="AF12" s="30" t="s">
        <v>22</v>
      </c>
      <c r="AG12" s="30" t="s">
        <v>22</v>
      </c>
      <c r="AH12">
        <v>1</v>
      </c>
      <c r="AI12" s="7" t="s">
        <v>22</v>
      </c>
      <c r="AJ12" s="7" t="s">
        <v>22</v>
      </c>
      <c r="AK12">
        <v>0</v>
      </c>
      <c r="AL12">
        <v>1</v>
      </c>
      <c r="AM12" s="19">
        <f t="shared" si="10"/>
        <v>0</v>
      </c>
    </row>
    <row r="13" spans="1:39" ht="15">
      <c r="A13" s="18" t="s">
        <v>29</v>
      </c>
      <c r="B13" s="2">
        <f t="shared" si="2"/>
        <v>22</v>
      </c>
      <c r="C13" s="2">
        <f t="shared" si="3"/>
        <v>147</v>
      </c>
      <c r="D13">
        <v>0</v>
      </c>
      <c r="E13">
        <v>10</v>
      </c>
      <c r="F13" s="19">
        <f t="shared" si="4"/>
        <v>0</v>
      </c>
      <c r="G13">
        <v>0</v>
      </c>
      <c r="H13">
        <v>6</v>
      </c>
      <c r="I13" s="21">
        <f t="shared" si="0"/>
        <v>0</v>
      </c>
      <c r="J13">
        <v>0</v>
      </c>
      <c r="K13">
        <v>0</v>
      </c>
      <c r="L13" s="6">
        <v>0</v>
      </c>
      <c r="M13">
        <v>8</v>
      </c>
      <c r="N13">
        <v>67</v>
      </c>
      <c r="O13" s="6">
        <f t="shared" si="1"/>
        <v>0.11940298507462686</v>
      </c>
      <c r="P13">
        <v>5</v>
      </c>
      <c r="Q13">
        <v>13</v>
      </c>
      <c r="R13" s="6">
        <f t="shared" si="5"/>
        <v>0.38461538461538464</v>
      </c>
      <c r="S13">
        <v>0</v>
      </c>
      <c r="T13">
        <v>2</v>
      </c>
      <c r="U13" s="6">
        <v>0</v>
      </c>
      <c r="V13">
        <v>7</v>
      </c>
      <c r="W13">
        <v>16</v>
      </c>
      <c r="X13" s="27">
        <f t="shared" si="7"/>
        <v>0.4375</v>
      </c>
      <c r="Y13">
        <v>0</v>
      </c>
      <c r="Z13">
        <v>6</v>
      </c>
      <c r="AA13" s="29">
        <f t="shared" si="8"/>
        <v>0</v>
      </c>
      <c r="AB13">
        <v>1</v>
      </c>
      <c r="AC13">
        <v>26</v>
      </c>
      <c r="AD13" s="21">
        <f t="shared" si="9"/>
        <v>0.038461538461538464</v>
      </c>
      <c r="AE13">
        <v>0</v>
      </c>
      <c r="AF13" s="30" t="s">
        <v>22</v>
      </c>
      <c r="AG13" s="30" t="s">
        <v>22</v>
      </c>
      <c r="AH13">
        <v>0</v>
      </c>
      <c r="AI13" s="7" t="s">
        <v>22</v>
      </c>
      <c r="AJ13" s="7" t="s">
        <v>22</v>
      </c>
      <c r="AK13">
        <v>1</v>
      </c>
      <c r="AL13">
        <v>1</v>
      </c>
      <c r="AM13" s="19">
        <f t="shared" si="10"/>
        <v>1</v>
      </c>
    </row>
    <row r="14" spans="1:39" ht="15">
      <c r="A14" s="18" t="s">
        <v>30</v>
      </c>
      <c r="B14" s="2">
        <f t="shared" si="2"/>
        <v>2</v>
      </c>
      <c r="C14" s="2">
        <f t="shared" si="3"/>
        <v>27</v>
      </c>
      <c r="D14">
        <v>0</v>
      </c>
      <c r="E14">
        <v>3</v>
      </c>
      <c r="F14" s="19">
        <f t="shared" si="4"/>
        <v>0</v>
      </c>
      <c r="G14">
        <v>0</v>
      </c>
      <c r="H14">
        <v>1</v>
      </c>
      <c r="I14" s="21">
        <v>0</v>
      </c>
      <c r="J14">
        <v>0</v>
      </c>
      <c r="K14">
        <v>0</v>
      </c>
      <c r="L14" s="6">
        <v>0</v>
      </c>
      <c r="M14">
        <v>1</v>
      </c>
      <c r="N14">
        <v>9</v>
      </c>
      <c r="O14" s="6">
        <f t="shared" si="1"/>
        <v>0.1111111111111111</v>
      </c>
      <c r="P14">
        <v>0</v>
      </c>
      <c r="Q14">
        <v>0</v>
      </c>
      <c r="R14" s="6">
        <v>0</v>
      </c>
      <c r="S14">
        <v>0</v>
      </c>
      <c r="T14">
        <v>0</v>
      </c>
      <c r="U14" s="6">
        <v>0</v>
      </c>
      <c r="V14">
        <v>1</v>
      </c>
      <c r="W14">
        <v>7</v>
      </c>
      <c r="X14" s="27">
        <f t="shared" si="7"/>
        <v>0.14285714285714285</v>
      </c>
      <c r="Y14">
        <v>0</v>
      </c>
      <c r="Z14">
        <v>1</v>
      </c>
      <c r="AA14" s="29">
        <v>0</v>
      </c>
      <c r="AB14">
        <v>0</v>
      </c>
      <c r="AC14">
        <v>5</v>
      </c>
      <c r="AD14" s="21">
        <f t="shared" si="9"/>
        <v>0</v>
      </c>
      <c r="AE14">
        <v>0</v>
      </c>
      <c r="AF14" s="30" t="s">
        <v>22</v>
      </c>
      <c r="AG14" s="30" t="s">
        <v>22</v>
      </c>
      <c r="AH14">
        <v>0</v>
      </c>
      <c r="AI14" s="7" t="s">
        <v>22</v>
      </c>
      <c r="AJ14" s="7" t="s">
        <v>22</v>
      </c>
      <c r="AK14">
        <v>0</v>
      </c>
      <c r="AL14">
        <v>1</v>
      </c>
      <c r="AM14" s="19">
        <f t="shared" si="10"/>
        <v>0</v>
      </c>
    </row>
    <row r="15" spans="1:39" ht="15">
      <c r="A15" s="18" t="s">
        <v>31</v>
      </c>
      <c r="B15" s="2">
        <f t="shared" si="2"/>
        <v>92</v>
      </c>
      <c r="C15" s="2">
        <f t="shared" si="3"/>
        <v>753</v>
      </c>
      <c r="D15">
        <v>4</v>
      </c>
      <c r="E15">
        <v>92</v>
      </c>
      <c r="F15" s="19">
        <f t="shared" si="4"/>
        <v>0.043478260869565216</v>
      </c>
      <c r="G15">
        <v>3</v>
      </c>
      <c r="H15">
        <v>26</v>
      </c>
      <c r="I15" s="21">
        <f t="shared" si="0"/>
        <v>0.11538461538461539</v>
      </c>
      <c r="J15">
        <v>1</v>
      </c>
      <c r="K15">
        <v>6</v>
      </c>
      <c r="L15" s="6">
        <v>0</v>
      </c>
      <c r="M15">
        <v>60</v>
      </c>
      <c r="N15">
        <v>363</v>
      </c>
      <c r="O15" s="6">
        <f t="shared" si="1"/>
        <v>0.1652892561983471</v>
      </c>
      <c r="P15">
        <v>6</v>
      </c>
      <c r="Q15">
        <v>60</v>
      </c>
      <c r="R15" s="6">
        <f t="shared" si="5"/>
        <v>0.1</v>
      </c>
      <c r="S15">
        <v>2</v>
      </c>
      <c r="T15">
        <v>10</v>
      </c>
      <c r="U15" s="6">
        <f t="shared" si="6"/>
        <v>0.2</v>
      </c>
      <c r="V15">
        <v>11</v>
      </c>
      <c r="W15">
        <v>99</v>
      </c>
      <c r="X15" s="27">
        <f t="shared" si="7"/>
        <v>0.1111111111111111</v>
      </c>
      <c r="Y15">
        <v>1</v>
      </c>
      <c r="Z15">
        <v>25</v>
      </c>
      <c r="AA15" s="29">
        <f t="shared" si="8"/>
        <v>0.04</v>
      </c>
      <c r="AB15">
        <v>2</v>
      </c>
      <c r="AC15">
        <v>70</v>
      </c>
      <c r="AD15" s="21">
        <f t="shared" si="9"/>
        <v>0.02857142857142857</v>
      </c>
      <c r="AE15">
        <v>2</v>
      </c>
      <c r="AF15" s="30" t="s">
        <v>22</v>
      </c>
      <c r="AG15" s="30" t="s">
        <v>22</v>
      </c>
      <c r="AH15">
        <v>0</v>
      </c>
      <c r="AI15" s="7" t="s">
        <v>22</v>
      </c>
      <c r="AJ15" s="7" t="s">
        <v>22</v>
      </c>
      <c r="AK15">
        <v>0</v>
      </c>
      <c r="AL15">
        <v>2</v>
      </c>
      <c r="AM15" s="19">
        <f t="shared" si="10"/>
        <v>0</v>
      </c>
    </row>
    <row r="16" spans="1:39" ht="15">
      <c r="A16" s="18" t="s">
        <v>32</v>
      </c>
      <c r="B16" s="2">
        <f t="shared" si="2"/>
        <v>33</v>
      </c>
      <c r="C16" s="2">
        <f>SUM(E16+H16+K16+N16+Q16+T16+W16+Z16+AC16+AL16)</f>
        <v>323</v>
      </c>
      <c r="D16">
        <v>7</v>
      </c>
      <c r="E16">
        <v>51</v>
      </c>
      <c r="F16" s="19">
        <f t="shared" si="4"/>
        <v>0.13725490196078433</v>
      </c>
      <c r="G16">
        <v>1</v>
      </c>
      <c r="H16">
        <v>9</v>
      </c>
      <c r="I16" s="21">
        <f t="shared" si="0"/>
        <v>0.1111111111111111</v>
      </c>
      <c r="J16">
        <v>0</v>
      </c>
      <c r="K16">
        <v>1</v>
      </c>
      <c r="L16" s="6">
        <v>0</v>
      </c>
      <c r="M16">
        <v>13</v>
      </c>
      <c r="N16">
        <v>123</v>
      </c>
      <c r="O16" s="6">
        <f t="shared" si="1"/>
        <v>0.10569105691056911</v>
      </c>
      <c r="P16">
        <v>3</v>
      </c>
      <c r="Q16">
        <v>13</v>
      </c>
      <c r="R16" s="6">
        <f t="shared" si="5"/>
        <v>0.23076923076923078</v>
      </c>
      <c r="S16">
        <v>0</v>
      </c>
      <c r="T16">
        <v>2</v>
      </c>
      <c r="U16" s="6">
        <f t="shared" si="6"/>
        <v>0</v>
      </c>
      <c r="V16">
        <v>7</v>
      </c>
      <c r="W16">
        <v>77</v>
      </c>
      <c r="X16" s="27">
        <f t="shared" si="7"/>
        <v>0.09090909090909091</v>
      </c>
      <c r="Y16">
        <v>0</v>
      </c>
      <c r="Z16">
        <v>5</v>
      </c>
      <c r="AA16" s="29">
        <f t="shared" si="8"/>
        <v>0</v>
      </c>
      <c r="AB16">
        <v>2</v>
      </c>
      <c r="AC16">
        <v>40</v>
      </c>
      <c r="AD16" s="21">
        <f t="shared" si="9"/>
        <v>0.05</v>
      </c>
      <c r="AE16">
        <v>0</v>
      </c>
      <c r="AF16" s="30" t="s">
        <v>22</v>
      </c>
      <c r="AG16" s="30" t="s">
        <v>22</v>
      </c>
      <c r="AH16">
        <v>0</v>
      </c>
      <c r="AI16" s="7" t="s">
        <v>22</v>
      </c>
      <c r="AJ16" s="7" t="s">
        <v>22</v>
      </c>
      <c r="AK16">
        <v>0</v>
      </c>
      <c r="AL16">
        <v>2</v>
      </c>
      <c r="AM16" s="19">
        <v>0</v>
      </c>
    </row>
    <row r="17" spans="1:39" ht="15">
      <c r="A17" s="18" t="s">
        <v>33</v>
      </c>
      <c r="B17" s="2">
        <f t="shared" si="2"/>
        <v>19</v>
      </c>
      <c r="C17" s="2">
        <f t="shared" si="3"/>
        <v>165</v>
      </c>
      <c r="D17">
        <v>1</v>
      </c>
      <c r="E17">
        <v>12</v>
      </c>
      <c r="F17" s="19">
        <f t="shared" si="4"/>
        <v>0.08333333333333333</v>
      </c>
      <c r="G17">
        <v>1</v>
      </c>
      <c r="H17">
        <v>15</v>
      </c>
      <c r="I17" s="21">
        <f t="shared" si="0"/>
        <v>0.06666666666666667</v>
      </c>
      <c r="J17">
        <v>0</v>
      </c>
      <c r="K17">
        <v>0</v>
      </c>
      <c r="L17" s="6">
        <v>0</v>
      </c>
      <c r="M17">
        <v>17</v>
      </c>
      <c r="N17">
        <v>106</v>
      </c>
      <c r="O17" s="6">
        <f t="shared" si="1"/>
        <v>0.16037735849056603</v>
      </c>
      <c r="P17">
        <v>0</v>
      </c>
      <c r="Q17">
        <v>4</v>
      </c>
      <c r="R17" s="6">
        <v>0</v>
      </c>
      <c r="S17">
        <v>0</v>
      </c>
      <c r="T17">
        <v>1</v>
      </c>
      <c r="U17" s="6">
        <f t="shared" si="6"/>
        <v>0</v>
      </c>
      <c r="V17">
        <v>0</v>
      </c>
      <c r="W17">
        <v>16</v>
      </c>
      <c r="X17" s="27">
        <f t="shared" si="7"/>
        <v>0</v>
      </c>
      <c r="Y17">
        <v>0</v>
      </c>
      <c r="Z17">
        <v>0</v>
      </c>
      <c r="AA17" s="29">
        <v>0</v>
      </c>
      <c r="AB17">
        <v>0</v>
      </c>
      <c r="AC17">
        <v>10</v>
      </c>
      <c r="AD17" s="21">
        <f t="shared" si="9"/>
        <v>0</v>
      </c>
      <c r="AE17">
        <v>0</v>
      </c>
      <c r="AF17" s="30" t="s">
        <v>22</v>
      </c>
      <c r="AG17" s="30" t="s">
        <v>22</v>
      </c>
      <c r="AH17">
        <v>0</v>
      </c>
      <c r="AI17" s="7" t="s">
        <v>22</v>
      </c>
      <c r="AJ17" s="7" t="s">
        <v>22</v>
      </c>
      <c r="AK17">
        <v>0</v>
      </c>
      <c r="AL17">
        <v>1</v>
      </c>
      <c r="AM17" s="19">
        <v>0</v>
      </c>
    </row>
    <row r="18" spans="1:39" ht="15">
      <c r="A18" s="18" t="s">
        <v>34</v>
      </c>
      <c r="B18" s="2">
        <f t="shared" si="2"/>
        <v>8</v>
      </c>
      <c r="C18" s="2">
        <f t="shared" si="3"/>
        <v>74</v>
      </c>
      <c r="D18">
        <v>2</v>
      </c>
      <c r="E18">
        <v>8</v>
      </c>
      <c r="F18" s="19">
        <f t="shared" si="4"/>
        <v>0.25</v>
      </c>
      <c r="G18">
        <v>2</v>
      </c>
      <c r="H18">
        <v>3</v>
      </c>
      <c r="I18" s="21">
        <f t="shared" si="0"/>
        <v>0.6666666666666666</v>
      </c>
      <c r="J18">
        <v>0</v>
      </c>
      <c r="K18">
        <v>0</v>
      </c>
      <c r="L18" s="6">
        <v>0</v>
      </c>
      <c r="M18">
        <v>1</v>
      </c>
      <c r="N18">
        <v>36</v>
      </c>
      <c r="O18" s="6">
        <f t="shared" si="1"/>
        <v>0.027777777777777776</v>
      </c>
      <c r="P18">
        <v>1</v>
      </c>
      <c r="Q18">
        <v>9</v>
      </c>
      <c r="R18" s="6">
        <f t="shared" si="5"/>
        <v>0.1111111111111111</v>
      </c>
      <c r="S18">
        <v>0</v>
      </c>
      <c r="T18">
        <v>0</v>
      </c>
      <c r="U18" s="6">
        <v>0</v>
      </c>
      <c r="V18">
        <v>1</v>
      </c>
      <c r="W18">
        <v>6</v>
      </c>
      <c r="X18" s="27">
        <f t="shared" si="7"/>
        <v>0.16666666666666666</v>
      </c>
      <c r="Y18">
        <v>0</v>
      </c>
      <c r="Z18">
        <v>2</v>
      </c>
      <c r="AA18" s="29">
        <f t="shared" si="8"/>
        <v>0</v>
      </c>
      <c r="AB18">
        <v>0</v>
      </c>
      <c r="AC18">
        <v>8</v>
      </c>
      <c r="AD18" s="21">
        <f t="shared" si="9"/>
        <v>0</v>
      </c>
      <c r="AE18">
        <v>1</v>
      </c>
      <c r="AF18" s="30" t="s">
        <v>22</v>
      </c>
      <c r="AG18" s="30" t="s">
        <v>22</v>
      </c>
      <c r="AH18">
        <v>0</v>
      </c>
      <c r="AI18" s="7" t="s">
        <v>22</v>
      </c>
      <c r="AJ18" s="7" t="s">
        <v>22</v>
      </c>
      <c r="AK18">
        <v>0</v>
      </c>
      <c r="AL18">
        <v>2</v>
      </c>
      <c r="AM18" s="19">
        <v>0</v>
      </c>
    </row>
    <row r="19" spans="1:39" ht="15">
      <c r="A19" s="18" t="s">
        <v>35</v>
      </c>
      <c r="B19" s="2">
        <f t="shared" si="2"/>
        <v>64</v>
      </c>
      <c r="C19" s="2">
        <f t="shared" si="3"/>
        <v>468</v>
      </c>
      <c r="D19">
        <v>13</v>
      </c>
      <c r="E19">
        <v>79</v>
      </c>
      <c r="F19" s="19">
        <f t="shared" si="4"/>
        <v>0.16455696202531644</v>
      </c>
      <c r="G19">
        <v>1</v>
      </c>
      <c r="H19">
        <v>7</v>
      </c>
      <c r="I19" s="21">
        <f t="shared" si="0"/>
        <v>0.14285714285714285</v>
      </c>
      <c r="J19">
        <v>0</v>
      </c>
      <c r="K19">
        <v>6</v>
      </c>
      <c r="L19" s="6">
        <v>0</v>
      </c>
      <c r="M19">
        <v>26</v>
      </c>
      <c r="N19">
        <v>167</v>
      </c>
      <c r="O19" s="6">
        <f t="shared" si="1"/>
        <v>0.15568862275449102</v>
      </c>
      <c r="P19">
        <v>5</v>
      </c>
      <c r="Q19">
        <v>33</v>
      </c>
      <c r="R19" s="6">
        <f t="shared" si="5"/>
        <v>0.15151515151515152</v>
      </c>
      <c r="S19">
        <v>1</v>
      </c>
      <c r="T19">
        <v>4</v>
      </c>
      <c r="U19" s="6">
        <f t="shared" si="6"/>
        <v>0.25</v>
      </c>
      <c r="V19">
        <v>12</v>
      </c>
      <c r="W19">
        <v>76</v>
      </c>
      <c r="X19" s="27">
        <f t="shared" si="7"/>
        <v>0.15789473684210525</v>
      </c>
      <c r="Y19">
        <v>2</v>
      </c>
      <c r="Z19">
        <v>8</v>
      </c>
      <c r="AA19" s="29">
        <f t="shared" si="8"/>
        <v>0.25</v>
      </c>
      <c r="AB19">
        <v>3</v>
      </c>
      <c r="AC19">
        <v>82</v>
      </c>
      <c r="AD19" s="21">
        <f t="shared" si="9"/>
        <v>0.036585365853658534</v>
      </c>
      <c r="AE19">
        <v>0</v>
      </c>
      <c r="AF19" s="30" t="s">
        <v>22</v>
      </c>
      <c r="AG19" s="30" t="s">
        <v>22</v>
      </c>
      <c r="AH19">
        <v>0</v>
      </c>
      <c r="AI19" s="7" t="s">
        <v>22</v>
      </c>
      <c r="AJ19" s="7" t="s">
        <v>22</v>
      </c>
      <c r="AK19">
        <v>1</v>
      </c>
      <c r="AL19">
        <v>6</v>
      </c>
      <c r="AM19" s="19">
        <f>AK19/AL19</f>
        <v>0.16666666666666666</v>
      </c>
    </row>
    <row r="20" spans="1:39" ht="15">
      <c r="A20" s="18" t="s">
        <v>36</v>
      </c>
      <c r="B20" s="2">
        <f t="shared" si="2"/>
        <v>38</v>
      </c>
      <c r="C20" s="2">
        <f t="shared" si="3"/>
        <v>221</v>
      </c>
      <c r="D20">
        <v>3</v>
      </c>
      <c r="E20">
        <v>36</v>
      </c>
      <c r="F20" s="19">
        <f t="shared" si="4"/>
        <v>0.08333333333333333</v>
      </c>
      <c r="G20">
        <v>2</v>
      </c>
      <c r="H20">
        <v>15</v>
      </c>
      <c r="I20" s="21">
        <f t="shared" si="0"/>
        <v>0.13333333333333333</v>
      </c>
      <c r="J20">
        <v>0</v>
      </c>
      <c r="K20">
        <v>1</v>
      </c>
      <c r="L20" s="6">
        <f>J20/K20</f>
        <v>0</v>
      </c>
      <c r="M20">
        <v>19</v>
      </c>
      <c r="N20">
        <v>77</v>
      </c>
      <c r="O20" s="6">
        <f t="shared" si="1"/>
        <v>0.24675324675324675</v>
      </c>
      <c r="P20">
        <v>3</v>
      </c>
      <c r="Q20">
        <v>7</v>
      </c>
      <c r="R20" s="6">
        <f t="shared" si="5"/>
        <v>0.42857142857142855</v>
      </c>
      <c r="S20">
        <v>1</v>
      </c>
      <c r="T20">
        <v>4</v>
      </c>
      <c r="U20" s="6">
        <f t="shared" si="6"/>
        <v>0.25</v>
      </c>
      <c r="V20">
        <v>7</v>
      </c>
      <c r="W20">
        <v>62</v>
      </c>
      <c r="X20" s="27">
        <f t="shared" si="7"/>
        <v>0.11290322580645161</v>
      </c>
      <c r="Y20">
        <v>1</v>
      </c>
      <c r="Z20">
        <v>6</v>
      </c>
      <c r="AA20" s="29">
        <f t="shared" si="8"/>
        <v>0.16666666666666666</v>
      </c>
      <c r="AB20">
        <v>0</v>
      </c>
      <c r="AC20">
        <v>13</v>
      </c>
      <c r="AD20" s="21">
        <f t="shared" si="9"/>
        <v>0</v>
      </c>
      <c r="AE20">
        <v>2</v>
      </c>
      <c r="AF20" s="30" t="s">
        <v>22</v>
      </c>
      <c r="AG20" s="30" t="s">
        <v>22</v>
      </c>
      <c r="AH20">
        <v>0</v>
      </c>
      <c r="AI20" s="7" t="s">
        <v>22</v>
      </c>
      <c r="AJ20" s="7" t="s">
        <v>22</v>
      </c>
      <c r="AK20">
        <v>0</v>
      </c>
      <c r="AL20">
        <v>0</v>
      </c>
      <c r="AM20" s="19">
        <v>0</v>
      </c>
    </row>
    <row r="21" spans="1:39" ht="15">
      <c r="A21" s="18" t="s">
        <v>37</v>
      </c>
      <c r="B21" s="2">
        <f t="shared" si="2"/>
        <v>10</v>
      </c>
      <c r="C21" s="2">
        <f t="shared" si="3"/>
        <v>62</v>
      </c>
      <c r="D21">
        <v>2</v>
      </c>
      <c r="E21">
        <v>11</v>
      </c>
      <c r="F21" s="19">
        <f t="shared" si="4"/>
        <v>0.18181818181818182</v>
      </c>
      <c r="G21">
        <v>1</v>
      </c>
      <c r="H21">
        <v>7</v>
      </c>
      <c r="I21" s="21">
        <f t="shared" si="0"/>
        <v>0.14285714285714285</v>
      </c>
      <c r="J21">
        <v>0</v>
      </c>
      <c r="K21">
        <v>0</v>
      </c>
      <c r="L21" s="6">
        <v>0</v>
      </c>
      <c r="M21">
        <v>3</v>
      </c>
      <c r="N21">
        <v>12</v>
      </c>
      <c r="O21" s="6">
        <f t="shared" si="1"/>
        <v>0.25</v>
      </c>
      <c r="P21">
        <v>1</v>
      </c>
      <c r="Q21">
        <v>2</v>
      </c>
      <c r="R21" s="6">
        <f t="shared" si="5"/>
        <v>0.5</v>
      </c>
      <c r="S21">
        <v>0</v>
      </c>
      <c r="T21">
        <v>0</v>
      </c>
      <c r="U21" s="6">
        <v>0</v>
      </c>
      <c r="V21">
        <v>3</v>
      </c>
      <c r="W21">
        <v>26</v>
      </c>
      <c r="X21" s="27">
        <f t="shared" si="7"/>
        <v>0.11538461538461539</v>
      </c>
      <c r="Y21">
        <v>0</v>
      </c>
      <c r="Z21">
        <v>1</v>
      </c>
      <c r="AA21" s="29">
        <f t="shared" si="8"/>
        <v>0</v>
      </c>
      <c r="AB21">
        <v>0</v>
      </c>
      <c r="AC21">
        <v>3</v>
      </c>
      <c r="AD21" s="21">
        <f t="shared" si="9"/>
        <v>0</v>
      </c>
      <c r="AE21">
        <v>0</v>
      </c>
      <c r="AF21" s="30" t="s">
        <v>22</v>
      </c>
      <c r="AG21" s="30" t="s">
        <v>22</v>
      </c>
      <c r="AH21">
        <v>0</v>
      </c>
      <c r="AI21" s="7" t="s">
        <v>22</v>
      </c>
      <c r="AJ21" s="7" t="s">
        <v>22</v>
      </c>
      <c r="AK21">
        <v>0</v>
      </c>
      <c r="AL21">
        <v>0</v>
      </c>
      <c r="AM21" s="19">
        <v>0</v>
      </c>
    </row>
    <row r="22" spans="1:39" ht="15">
      <c r="A22" s="18" t="s">
        <v>38</v>
      </c>
      <c r="B22" s="2">
        <f t="shared" si="2"/>
        <v>5</v>
      </c>
      <c r="C22" s="2">
        <f t="shared" si="3"/>
        <v>58</v>
      </c>
      <c r="D22">
        <v>1</v>
      </c>
      <c r="E22">
        <v>10</v>
      </c>
      <c r="F22" s="19">
        <f t="shared" si="4"/>
        <v>0.1</v>
      </c>
      <c r="G22">
        <v>0</v>
      </c>
      <c r="H22">
        <v>8</v>
      </c>
      <c r="I22" s="21">
        <f t="shared" si="0"/>
        <v>0</v>
      </c>
      <c r="J22">
        <v>1</v>
      </c>
      <c r="K22">
        <v>0</v>
      </c>
      <c r="L22" s="6">
        <v>0</v>
      </c>
      <c r="M22">
        <v>0</v>
      </c>
      <c r="N22">
        <v>19</v>
      </c>
      <c r="O22" s="6">
        <f t="shared" si="1"/>
        <v>0</v>
      </c>
      <c r="P22">
        <v>1</v>
      </c>
      <c r="Q22">
        <v>1</v>
      </c>
      <c r="R22" s="6">
        <v>0</v>
      </c>
      <c r="S22">
        <v>0</v>
      </c>
      <c r="T22">
        <v>1</v>
      </c>
      <c r="U22" s="6">
        <v>0</v>
      </c>
      <c r="V22">
        <v>1</v>
      </c>
      <c r="W22">
        <v>9</v>
      </c>
      <c r="X22" s="27">
        <f t="shared" si="7"/>
        <v>0.1111111111111111</v>
      </c>
      <c r="Y22">
        <v>0</v>
      </c>
      <c r="Z22">
        <v>5</v>
      </c>
      <c r="AA22" s="29">
        <f t="shared" si="8"/>
        <v>0</v>
      </c>
      <c r="AB22">
        <v>1</v>
      </c>
      <c r="AC22">
        <v>5</v>
      </c>
      <c r="AD22" s="21">
        <f t="shared" si="9"/>
        <v>0.2</v>
      </c>
      <c r="AE22">
        <v>0</v>
      </c>
      <c r="AF22" s="30" t="s">
        <v>22</v>
      </c>
      <c r="AG22" s="30" t="s">
        <v>22</v>
      </c>
      <c r="AH22">
        <v>0</v>
      </c>
      <c r="AI22" s="7" t="s">
        <v>22</v>
      </c>
      <c r="AJ22" s="7" t="s">
        <v>22</v>
      </c>
      <c r="AK22">
        <v>0</v>
      </c>
      <c r="AL22">
        <v>0</v>
      </c>
      <c r="AM22" s="19">
        <v>0</v>
      </c>
    </row>
    <row r="23" spans="1:39" ht="15">
      <c r="A23" s="18" t="s">
        <v>39</v>
      </c>
      <c r="B23" s="2">
        <f t="shared" si="2"/>
        <v>12</v>
      </c>
      <c r="C23" s="2">
        <f t="shared" si="3"/>
        <v>150</v>
      </c>
      <c r="D23">
        <v>1</v>
      </c>
      <c r="E23">
        <v>27</v>
      </c>
      <c r="F23" s="19">
        <f t="shared" si="4"/>
        <v>0.037037037037037035</v>
      </c>
      <c r="G23">
        <v>2</v>
      </c>
      <c r="H23">
        <v>4</v>
      </c>
      <c r="I23" s="21">
        <f t="shared" si="0"/>
        <v>0.5</v>
      </c>
      <c r="J23">
        <v>0</v>
      </c>
      <c r="K23">
        <v>1</v>
      </c>
      <c r="L23" s="6">
        <v>0</v>
      </c>
      <c r="M23">
        <v>2</v>
      </c>
      <c r="N23">
        <v>32</v>
      </c>
      <c r="O23" s="6">
        <f t="shared" si="1"/>
        <v>0.0625</v>
      </c>
      <c r="P23">
        <v>1</v>
      </c>
      <c r="Q23">
        <v>16</v>
      </c>
      <c r="R23" s="6">
        <f t="shared" si="5"/>
        <v>0.0625</v>
      </c>
      <c r="S23">
        <v>0</v>
      </c>
      <c r="T23">
        <v>0</v>
      </c>
      <c r="U23" s="6">
        <v>0</v>
      </c>
      <c r="V23">
        <v>5</v>
      </c>
      <c r="W23">
        <v>54</v>
      </c>
      <c r="X23" s="27">
        <f t="shared" si="7"/>
        <v>0.09259259259259259</v>
      </c>
      <c r="Y23">
        <v>0</v>
      </c>
      <c r="Z23">
        <v>2</v>
      </c>
      <c r="AA23" s="29">
        <f t="shared" si="8"/>
        <v>0</v>
      </c>
      <c r="AB23">
        <v>0</v>
      </c>
      <c r="AC23">
        <v>12</v>
      </c>
      <c r="AD23" s="21">
        <f t="shared" si="9"/>
        <v>0</v>
      </c>
      <c r="AE23">
        <v>0</v>
      </c>
      <c r="AF23" s="30" t="s">
        <v>22</v>
      </c>
      <c r="AG23" s="30" t="s">
        <v>22</v>
      </c>
      <c r="AH23">
        <v>0</v>
      </c>
      <c r="AI23" s="7" t="s">
        <v>22</v>
      </c>
      <c r="AJ23" s="7" t="s">
        <v>22</v>
      </c>
      <c r="AK23">
        <v>1</v>
      </c>
      <c r="AL23">
        <v>2</v>
      </c>
      <c r="AM23" s="19">
        <v>0</v>
      </c>
    </row>
    <row r="24" spans="1:39" ht="15">
      <c r="A24" s="18" t="s">
        <v>40</v>
      </c>
      <c r="B24" s="2">
        <f t="shared" si="2"/>
        <v>7</v>
      </c>
      <c r="C24" s="2">
        <f t="shared" si="3"/>
        <v>87</v>
      </c>
      <c r="D24">
        <v>2</v>
      </c>
      <c r="E24">
        <v>13</v>
      </c>
      <c r="F24" s="19">
        <f t="shared" si="4"/>
        <v>0.15384615384615385</v>
      </c>
      <c r="G24">
        <v>1</v>
      </c>
      <c r="H24">
        <v>3</v>
      </c>
      <c r="I24" s="21">
        <f t="shared" si="0"/>
        <v>0.3333333333333333</v>
      </c>
      <c r="J24">
        <v>0</v>
      </c>
      <c r="K24">
        <v>1</v>
      </c>
      <c r="L24" s="6">
        <v>0</v>
      </c>
      <c r="M24">
        <v>3</v>
      </c>
      <c r="N24">
        <v>35</v>
      </c>
      <c r="O24" s="6">
        <f t="shared" si="1"/>
        <v>0.08571428571428572</v>
      </c>
      <c r="P24">
        <v>1</v>
      </c>
      <c r="Q24">
        <v>3</v>
      </c>
      <c r="R24" s="6">
        <v>0</v>
      </c>
      <c r="S24">
        <v>0</v>
      </c>
      <c r="T24">
        <v>0</v>
      </c>
      <c r="U24" s="6">
        <v>0</v>
      </c>
      <c r="V24">
        <v>0</v>
      </c>
      <c r="W24">
        <v>16</v>
      </c>
      <c r="X24" s="27">
        <f t="shared" si="7"/>
        <v>0</v>
      </c>
      <c r="Y24">
        <v>0</v>
      </c>
      <c r="Z24">
        <v>1</v>
      </c>
      <c r="AA24" s="29">
        <v>0</v>
      </c>
      <c r="AB24">
        <v>0</v>
      </c>
      <c r="AC24">
        <v>15</v>
      </c>
      <c r="AD24" s="21">
        <f t="shared" si="9"/>
        <v>0</v>
      </c>
      <c r="AE24">
        <v>0</v>
      </c>
      <c r="AF24" s="30" t="s">
        <v>22</v>
      </c>
      <c r="AG24" s="30" t="s">
        <v>22</v>
      </c>
      <c r="AH24">
        <v>0</v>
      </c>
      <c r="AI24" s="7" t="s">
        <v>22</v>
      </c>
      <c r="AJ24" s="7" t="s">
        <v>22</v>
      </c>
      <c r="AK24">
        <v>0</v>
      </c>
      <c r="AL24">
        <v>0</v>
      </c>
      <c r="AM24" s="19">
        <v>0</v>
      </c>
    </row>
    <row r="25" spans="1:39" ht="15">
      <c r="A25" s="18" t="s">
        <v>41</v>
      </c>
      <c r="B25" s="2">
        <f t="shared" si="2"/>
        <v>12</v>
      </c>
      <c r="C25" s="2">
        <f t="shared" si="3"/>
        <v>70</v>
      </c>
      <c r="D25">
        <v>3</v>
      </c>
      <c r="E25">
        <v>16</v>
      </c>
      <c r="F25" s="19">
        <f t="shared" si="4"/>
        <v>0.1875</v>
      </c>
      <c r="G25">
        <v>1</v>
      </c>
      <c r="H25">
        <v>9</v>
      </c>
      <c r="I25" s="21">
        <f t="shared" si="0"/>
        <v>0.1111111111111111</v>
      </c>
      <c r="J25">
        <v>0</v>
      </c>
      <c r="K25">
        <v>0</v>
      </c>
      <c r="L25" s="6">
        <v>0</v>
      </c>
      <c r="M25">
        <v>3</v>
      </c>
      <c r="N25">
        <v>13</v>
      </c>
      <c r="O25" s="6">
        <f t="shared" si="1"/>
        <v>0.23076923076923078</v>
      </c>
      <c r="P25">
        <v>1</v>
      </c>
      <c r="Q25">
        <v>6</v>
      </c>
      <c r="R25" s="6">
        <f t="shared" si="5"/>
        <v>0.16666666666666666</v>
      </c>
      <c r="S25">
        <v>1</v>
      </c>
      <c r="T25">
        <v>2</v>
      </c>
      <c r="U25" s="6">
        <f t="shared" si="6"/>
        <v>0.5</v>
      </c>
      <c r="V25">
        <v>2</v>
      </c>
      <c r="W25">
        <v>14</v>
      </c>
      <c r="X25" s="27">
        <f t="shared" si="7"/>
        <v>0.14285714285714285</v>
      </c>
      <c r="Y25">
        <v>0</v>
      </c>
      <c r="Z25">
        <v>0</v>
      </c>
      <c r="AA25" s="29">
        <v>0</v>
      </c>
      <c r="AB25">
        <v>1</v>
      </c>
      <c r="AC25">
        <v>10</v>
      </c>
      <c r="AD25" s="21">
        <f t="shared" si="9"/>
        <v>0.1</v>
      </c>
      <c r="AE25">
        <v>0</v>
      </c>
      <c r="AF25" s="30" t="s">
        <v>22</v>
      </c>
      <c r="AG25" s="30" t="s">
        <v>22</v>
      </c>
      <c r="AH25">
        <v>0</v>
      </c>
      <c r="AI25" s="7" t="s">
        <v>22</v>
      </c>
      <c r="AJ25" s="7" t="s">
        <v>22</v>
      </c>
      <c r="AK25">
        <v>0</v>
      </c>
      <c r="AL25">
        <v>0</v>
      </c>
      <c r="AM25" s="19">
        <v>0</v>
      </c>
    </row>
    <row r="26" spans="1:39" ht="15">
      <c r="A26" s="18" t="s">
        <v>42</v>
      </c>
      <c r="B26" s="2">
        <f t="shared" si="2"/>
        <v>142</v>
      </c>
      <c r="C26" s="2">
        <f t="shared" si="3"/>
        <v>1208</v>
      </c>
      <c r="D26">
        <v>7</v>
      </c>
      <c r="E26">
        <v>67</v>
      </c>
      <c r="F26" s="19">
        <f t="shared" si="4"/>
        <v>0.1044776119402985</v>
      </c>
      <c r="G26">
        <v>3</v>
      </c>
      <c r="H26">
        <v>19</v>
      </c>
      <c r="I26" s="21">
        <f t="shared" si="0"/>
        <v>0.15789473684210525</v>
      </c>
      <c r="J26">
        <v>0</v>
      </c>
      <c r="K26">
        <v>16</v>
      </c>
      <c r="L26" s="6">
        <f>J26/K26</f>
        <v>0</v>
      </c>
      <c r="M26">
        <v>82</v>
      </c>
      <c r="N26">
        <v>557</v>
      </c>
      <c r="O26" s="6">
        <f t="shared" si="1"/>
        <v>0.14721723518850988</v>
      </c>
      <c r="P26">
        <v>15</v>
      </c>
      <c r="Q26">
        <v>88</v>
      </c>
      <c r="R26" s="6">
        <f t="shared" si="5"/>
        <v>0.17045454545454544</v>
      </c>
      <c r="S26">
        <v>2</v>
      </c>
      <c r="T26">
        <v>16</v>
      </c>
      <c r="U26" s="6">
        <f t="shared" si="6"/>
        <v>0.125</v>
      </c>
      <c r="V26">
        <v>24</v>
      </c>
      <c r="W26">
        <v>318</v>
      </c>
      <c r="X26" s="27">
        <f t="shared" si="7"/>
        <v>0.07547169811320754</v>
      </c>
      <c r="Y26">
        <v>0</v>
      </c>
      <c r="Z26">
        <v>9</v>
      </c>
      <c r="AA26" s="29">
        <f t="shared" si="8"/>
        <v>0</v>
      </c>
      <c r="AB26">
        <v>4</v>
      </c>
      <c r="AC26">
        <v>106</v>
      </c>
      <c r="AD26" s="21">
        <f t="shared" si="9"/>
        <v>0.03773584905660377</v>
      </c>
      <c r="AE26">
        <v>2</v>
      </c>
      <c r="AF26" s="30" t="s">
        <v>22</v>
      </c>
      <c r="AG26" s="30" t="s">
        <v>22</v>
      </c>
      <c r="AH26">
        <v>1</v>
      </c>
      <c r="AI26" s="7" t="s">
        <v>22</v>
      </c>
      <c r="AJ26" s="7" t="s">
        <v>22</v>
      </c>
      <c r="AK26">
        <v>2</v>
      </c>
      <c r="AL26">
        <v>12</v>
      </c>
      <c r="AM26" s="19">
        <f>AK26/AL26</f>
        <v>0.16666666666666666</v>
      </c>
    </row>
    <row r="27" spans="1:39" ht="15">
      <c r="A27" s="18" t="s">
        <v>43</v>
      </c>
      <c r="B27" s="2">
        <f t="shared" si="2"/>
        <v>416</v>
      </c>
      <c r="C27" s="2">
        <f t="shared" si="3"/>
        <v>2422</v>
      </c>
      <c r="D27">
        <v>28</v>
      </c>
      <c r="E27">
        <v>177</v>
      </c>
      <c r="F27" s="19">
        <f t="shared" si="4"/>
        <v>0.15819209039548024</v>
      </c>
      <c r="G27">
        <v>4</v>
      </c>
      <c r="H27">
        <v>23</v>
      </c>
      <c r="I27" s="21">
        <f t="shared" si="0"/>
        <v>0.17391304347826086</v>
      </c>
      <c r="J27">
        <v>1</v>
      </c>
      <c r="K27">
        <v>9</v>
      </c>
      <c r="L27" s="6">
        <f>J27/K27</f>
        <v>0.1111111111111111</v>
      </c>
      <c r="M27">
        <v>253</v>
      </c>
      <c r="N27">
        <v>1176</v>
      </c>
      <c r="O27" s="6">
        <f t="shared" si="1"/>
        <v>0.2151360544217687</v>
      </c>
      <c r="P27">
        <v>25</v>
      </c>
      <c r="Q27">
        <v>144</v>
      </c>
      <c r="R27" s="6">
        <f t="shared" si="5"/>
        <v>0.1736111111111111</v>
      </c>
      <c r="S27">
        <v>16</v>
      </c>
      <c r="T27">
        <v>40</v>
      </c>
      <c r="U27" s="6">
        <f t="shared" si="6"/>
        <v>0.4</v>
      </c>
      <c r="V27">
        <v>61</v>
      </c>
      <c r="W27">
        <v>501</v>
      </c>
      <c r="X27" s="27">
        <f t="shared" si="7"/>
        <v>0.1217564870259481</v>
      </c>
      <c r="Y27">
        <v>2</v>
      </c>
      <c r="Z27">
        <v>36</v>
      </c>
      <c r="AA27" s="29">
        <f t="shared" si="8"/>
        <v>0.05555555555555555</v>
      </c>
      <c r="AB27">
        <v>23</v>
      </c>
      <c r="AC27">
        <v>297</v>
      </c>
      <c r="AD27" s="21">
        <f t="shared" si="9"/>
        <v>0.07744107744107744</v>
      </c>
      <c r="AE27">
        <v>1</v>
      </c>
      <c r="AF27" s="30" t="s">
        <v>22</v>
      </c>
      <c r="AG27" s="30" t="s">
        <v>22</v>
      </c>
      <c r="AH27">
        <v>1</v>
      </c>
      <c r="AI27" s="7" t="s">
        <v>22</v>
      </c>
      <c r="AJ27" s="7" t="s">
        <v>22</v>
      </c>
      <c r="AK27">
        <v>1</v>
      </c>
      <c r="AL27">
        <v>19</v>
      </c>
      <c r="AM27" s="19">
        <f>AK27/AL27</f>
        <v>0.05263157894736842</v>
      </c>
    </row>
    <row r="28" spans="1:39" ht="15">
      <c r="A28" s="18" t="s">
        <v>44</v>
      </c>
      <c r="B28" s="2">
        <f t="shared" si="2"/>
        <v>68</v>
      </c>
      <c r="C28" s="2">
        <f t="shared" si="3"/>
        <v>553</v>
      </c>
      <c r="D28">
        <v>6</v>
      </c>
      <c r="E28">
        <v>91</v>
      </c>
      <c r="F28" s="19">
        <f t="shared" si="4"/>
        <v>0.06593406593406594</v>
      </c>
      <c r="G28">
        <v>0</v>
      </c>
      <c r="H28">
        <v>11</v>
      </c>
      <c r="I28" s="21">
        <f t="shared" si="0"/>
        <v>0</v>
      </c>
      <c r="J28">
        <v>0</v>
      </c>
      <c r="K28">
        <v>3</v>
      </c>
      <c r="L28" s="6">
        <f>J28/K28</f>
        <v>0</v>
      </c>
      <c r="M28">
        <v>34</v>
      </c>
      <c r="N28">
        <v>237</v>
      </c>
      <c r="O28" s="6">
        <f t="shared" si="1"/>
        <v>0.14345991561181434</v>
      </c>
      <c r="P28">
        <v>5</v>
      </c>
      <c r="Q28">
        <v>31</v>
      </c>
      <c r="R28" s="6">
        <f t="shared" si="5"/>
        <v>0.16129032258064516</v>
      </c>
      <c r="S28">
        <v>1</v>
      </c>
      <c r="T28">
        <v>6</v>
      </c>
      <c r="U28" s="6">
        <f t="shared" si="6"/>
        <v>0.16666666666666666</v>
      </c>
      <c r="V28">
        <v>13</v>
      </c>
      <c r="W28">
        <v>96</v>
      </c>
      <c r="X28" s="27">
        <f t="shared" si="7"/>
        <v>0.13541666666666666</v>
      </c>
      <c r="Y28">
        <v>1</v>
      </c>
      <c r="Z28">
        <v>14</v>
      </c>
      <c r="AA28" s="29">
        <f t="shared" si="8"/>
        <v>0.07142857142857142</v>
      </c>
      <c r="AB28">
        <v>4</v>
      </c>
      <c r="AC28">
        <v>61</v>
      </c>
      <c r="AD28" s="21">
        <f t="shared" si="9"/>
        <v>0.06557377049180328</v>
      </c>
      <c r="AE28">
        <v>3</v>
      </c>
      <c r="AF28" s="30" t="s">
        <v>22</v>
      </c>
      <c r="AG28" s="30" t="s">
        <v>22</v>
      </c>
      <c r="AH28">
        <v>0</v>
      </c>
      <c r="AI28" s="7" t="s">
        <v>22</v>
      </c>
      <c r="AJ28" s="7" t="s">
        <v>22</v>
      </c>
      <c r="AK28">
        <v>1</v>
      </c>
      <c r="AL28">
        <v>3</v>
      </c>
      <c r="AM28" s="19">
        <f>AK28/AL28</f>
        <v>0.3333333333333333</v>
      </c>
    </row>
    <row r="29" spans="1:39" ht="15">
      <c r="A29" s="18" t="s">
        <v>45</v>
      </c>
      <c r="B29" s="2">
        <f t="shared" si="2"/>
        <v>42</v>
      </c>
      <c r="C29" s="2">
        <f t="shared" si="3"/>
        <v>333</v>
      </c>
      <c r="D29">
        <v>1</v>
      </c>
      <c r="E29">
        <v>46</v>
      </c>
      <c r="F29" s="19">
        <f t="shared" si="4"/>
        <v>0.021739130434782608</v>
      </c>
      <c r="G29">
        <v>1</v>
      </c>
      <c r="H29">
        <v>5</v>
      </c>
      <c r="I29" s="21">
        <f t="shared" si="0"/>
        <v>0.2</v>
      </c>
      <c r="J29">
        <v>0</v>
      </c>
      <c r="K29">
        <v>1</v>
      </c>
      <c r="L29" s="6">
        <f>J29/K29</f>
        <v>0</v>
      </c>
      <c r="M29">
        <v>15</v>
      </c>
      <c r="N29">
        <v>126</v>
      </c>
      <c r="O29" s="6">
        <f t="shared" si="1"/>
        <v>0.11904761904761904</v>
      </c>
      <c r="P29">
        <v>4</v>
      </c>
      <c r="Q29">
        <v>18</v>
      </c>
      <c r="R29" s="6">
        <f t="shared" si="5"/>
        <v>0.2222222222222222</v>
      </c>
      <c r="S29">
        <v>0</v>
      </c>
      <c r="T29">
        <v>0</v>
      </c>
      <c r="U29" s="6">
        <v>0</v>
      </c>
      <c r="V29">
        <v>18</v>
      </c>
      <c r="W29">
        <v>103</v>
      </c>
      <c r="X29" s="27">
        <f t="shared" si="7"/>
        <v>0.17475728155339806</v>
      </c>
      <c r="Y29">
        <v>0</v>
      </c>
      <c r="Z29">
        <v>5</v>
      </c>
      <c r="AA29" s="29">
        <f t="shared" si="8"/>
        <v>0</v>
      </c>
      <c r="AB29">
        <v>2</v>
      </c>
      <c r="AC29">
        <v>29</v>
      </c>
      <c r="AD29" s="21">
        <f t="shared" si="9"/>
        <v>0.06896551724137931</v>
      </c>
      <c r="AE29">
        <v>0</v>
      </c>
      <c r="AF29" s="30" t="s">
        <v>22</v>
      </c>
      <c r="AG29" s="30" t="s">
        <v>22</v>
      </c>
      <c r="AH29">
        <v>1</v>
      </c>
      <c r="AI29" s="7" t="s">
        <v>22</v>
      </c>
      <c r="AJ29" s="7" t="s">
        <v>22</v>
      </c>
      <c r="AK29">
        <v>0</v>
      </c>
      <c r="AL29">
        <v>0</v>
      </c>
      <c r="AM29" s="19">
        <v>0</v>
      </c>
    </row>
    <row r="30" spans="1:39" ht="15">
      <c r="A30" s="18" t="s">
        <v>46</v>
      </c>
      <c r="B30" s="2">
        <f t="shared" si="2"/>
        <v>2</v>
      </c>
      <c r="C30" s="2">
        <f t="shared" si="3"/>
        <v>43</v>
      </c>
      <c r="D30">
        <v>0</v>
      </c>
      <c r="E30">
        <v>8</v>
      </c>
      <c r="F30" s="19">
        <f t="shared" si="4"/>
        <v>0</v>
      </c>
      <c r="G30">
        <v>0</v>
      </c>
      <c r="H30">
        <v>1</v>
      </c>
      <c r="I30" s="21">
        <f t="shared" si="0"/>
        <v>0</v>
      </c>
      <c r="J30">
        <v>0</v>
      </c>
      <c r="K30">
        <v>0</v>
      </c>
      <c r="L30" s="6">
        <v>0</v>
      </c>
      <c r="M30">
        <v>2</v>
      </c>
      <c r="N30">
        <v>21</v>
      </c>
      <c r="O30" s="6">
        <f t="shared" si="1"/>
        <v>0.09523809523809523</v>
      </c>
      <c r="P30">
        <v>0</v>
      </c>
      <c r="Q30">
        <v>3</v>
      </c>
      <c r="R30" s="6">
        <f t="shared" si="5"/>
        <v>0</v>
      </c>
      <c r="S30">
        <v>0</v>
      </c>
      <c r="T30">
        <v>0</v>
      </c>
      <c r="U30" s="6">
        <v>0</v>
      </c>
      <c r="V30">
        <v>0</v>
      </c>
      <c r="W30">
        <v>5</v>
      </c>
      <c r="X30" s="27">
        <f t="shared" si="7"/>
        <v>0</v>
      </c>
      <c r="Y30">
        <v>0</v>
      </c>
      <c r="Z30">
        <v>2</v>
      </c>
      <c r="AA30" s="29">
        <f t="shared" si="8"/>
        <v>0</v>
      </c>
      <c r="AB30">
        <v>0</v>
      </c>
      <c r="AC30">
        <v>2</v>
      </c>
      <c r="AD30" s="21">
        <v>0</v>
      </c>
      <c r="AE30">
        <v>0</v>
      </c>
      <c r="AF30" s="30" t="s">
        <v>22</v>
      </c>
      <c r="AG30" s="30" t="s">
        <v>22</v>
      </c>
      <c r="AH30">
        <v>0</v>
      </c>
      <c r="AI30" s="7" t="s">
        <v>22</v>
      </c>
      <c r="AJ30" s="7" t="s">
        <v>22</v>
      </c>
      <c r="AK30">
        <v>0</v>
      </c>
      <c r="AL30">
        <v>1</v>
      </c>
      <c r="AM30" s="19">
        <v>0</v>
      </c>
    </row>
    <row r="31" spans="1:39" ht="15">
      <c r="A31" s="18" t="s">
        <v>47</v>
      </c>
      <c r="B31" s="2">
        <f t="shared" si="2"/>
        <v>18</v>
      </c>
      <c r="C31" s="2">
        <f t="shared" si="3"/>
        <v>192</v>
      </c>
      <c r="D31">
        <v>3</v>
      </c>
      <c r="E31">
        <v>34</v>
      </c>
      <c r="F31" s="19">
        <f t="shared" si="4"/>
        <v>0.08823529411764706</v>
      </c>
      <c r="G31">
        <v>1</v>
      </c>
      <c r="H31">
        <v>7</v>
      </c>
      <c r="I31" s="21">
        <f t="shared" si="0"/>
        <v>0.14285714285714285</v>
      </c>
      <c r="J31">
        <v>0</v>
      </c>
      <c r="K31">
        <v>0</v>
      </c>
      <c r="L31" s="6">
        <v>0</v>
      </c>
      <c r="M31">
        <v>4</v>
      </c>
      <c r="N31">
        <v>47</v>
      </c>
      <c r="O31" s="6">
        <f t="shared" si="1"/>
        <v>0.0851063829787234</v>
      </c>
      <c r="P31">
        <v>1</v>
      </c>
      <c r="Q31">
        <v>3</v>
      </c>
      <c r="R31" s="6">
        <f t="shared" si="5"/>
        <v>0.3333333333333333</v>
      </c>
      <c r="S31">
        <v>1</v>
      </c>
      <c r="T31">
        <v>1</v>
      </c>
      <c r="U31" s="6">
        <f t="shared" si="6"/>
        <v>1</v>
      </c>
      <c r="V31">
        <v>6</v>
      </c>
      <c r="W31">
        <v>67</v>
      </c>
      <c r="X31" s="27">
        <f t="shared" si="7"/>
        <v>0.08955223880597014</v>
      </c>
      <c r="Y31">
        <v>0</v>
      </c>
      <c r="Z31">
        <v>4</v>
      </c>
      <c r="AA31" s="29">
        <f t="shared" si="8"/>
        <v>0</v>
      </c>
      <c r="AB31">
        <v>2</v>
      </c>
      <c r="AC31">
        <v>29</v>
      </c>
      <c r="AD31" s="21">
        <f t="shared" si="9"/>
        <v>0.06896551724137931</v>
      </c>
      <c r="AE31">
        <v>0</v>
      </c>
      <c r="AF31" s="30" t="s">
        <v>22</v>
      </c>
      <c r="AG31" s="30" t="s">
        <v>22</v>
      </c>
      <c r="AH31">
        <v>0</v>
      </c>
      <c r="AI31" s="7" t="s">
        <v>22</v>
      </c>
      <c r="AJ31" s="7" t="s">
        <v>22</v>
      </c>
      <c r="AK31">
        <v>0</v>
      </c>
      <c r="AL31">
        <v>0</v>
      </c>
      <c r="AM31" s="19">
        <v>0</v>
      </c>
    </row>
    <row r="32" spans="1:39" ht="15">
      <c r="A32" s="18" t="s">
        <v>48</v>
      </c>
      <c r="B32" s="2">
        <f t="shared" si="2"/>
        <v>7</v>
      </c>
      <c r="C32" s="2">
        <f t="shared" si="3"/>
        <v>74</v>
      </c>
      <c r="D32">
        <v>0</v>
      </c>
      <c r="E32">
        <v>9</v>
      </c>
      <c r="F32" s="19">
        <f t="shared" si="4"/>
        <v>0</v>
      </c>
      <c r="G32">
        <v>0</v>
      </c>
      <c r="H32">
        <v>7</v>
      </c>
      <c r="I32" s="21">
        <f t="shared" si="0"/>
        <v>0</v>
      </c>
      <c r="J32">
        <v>0</v>
      </c>
      <c r="K32">
        <v>2</v>
      </c>
      <c r="L32" s="6">
        <v>0</v>
      </c>
      <c r="M32">
        <v>4</v>
      </c>
      <c r="N32">
        <v>25</v>
      </c>
      <c r="O32" s="6">
        <f t="shared" si="1"/>
        <v>0.16</v>
      </c>
      <c r="P32">
        <v>1</v>
      </c>
      <c r="Q32">
        <v>8</v>
      </c>
      <c r="R32" s="6">
        <f t="shared" si="5"/>
        <v>0.125</v>
      </c>
      <c r="S32">
        <v>0</v>
      </c>
      <c r="T32">
        <v>0</v>
      </c>
      <c r="U32" s="6">
        <v>0</v>
      </c>
      <c r="V32">
        <v>1</v>
      </c>
      <c r="W32">
        <v>18</v>
      </c>
      <c r="X32" s="27">
        <f t="shared" si="7"/>
        <v>0.05555555555555555</v>
      </c>
      <c r="Y32">
        <v>0</v>
      </c>
      <c r="Z32">
        <v>1</v>
      </c>
      <c r="AA32" s="29">
        <f t="shared" si="8"/>
        <v>0</v>
      </c>
      <c r="AB32">
        <v>0</v>
      </c>
      <c r="AC32">
        <v>4</v>
      </c>
      <c r="AD32" s="21">
        <f t="shared" si="9"/>
        <v>0</v>
      </c>
      <c r="AE32">
        <v>1</v>
      </c>
      <c r="AF32" s="30" t="s">
        <v>22</v>
      </c>
      <c r="AG32" s="30" t="s">
        <v>22</v>
      </c>
      <c r="AH32">
        <v>0</v>
      </c>
      <c r="AI32" s="7" t="s">
        <v>22</v>
      </c>
      <c r="AJ32" s="7" t="s">
        <v>22</v>
      </c>
      <c r="AK32">
        <v>0</v>
      </c>
      <c r="AL32">
        <v>0</v>
      </c>
      <c r="AM32" s="19">
        <v>0</v>
      </c>
    </row>
    <row r="33" spans="1:39" ht="15">
      <c r="A33" s="18" t="s">
        <v>49</v>
      </c>
      <c r="B33" s="2">
        <f t="shared" si="2"/>
        <v>6</v>
      </c>
      <c r="C33" s="2">
        <f t="shared" si="3"/>
        <v>62</v>
      </c>
      <c r="D33">
        <v>1</v>
      </c>
      <c r="E33">
        <v>14</v>
      </c>
      <c r="F33" s="19">
        <f t="shared" si="4"/>
        <v>0.07142857142857142</v>
      </c>
      <c r="G33">
        <v>0</v>
      </c>
      <c r="H33">
        <v>5</v>
      </c>
      <c r="I33" s="21">
        <f t="shared" si="0"/>
        <v>0</v>
      </c>
      <c r="J33">
        <v>0</v>
      </c>
      <c r="K33">
        <v>0</v>
      </c>
      <c r="L33" s="6">
        <v>0</v>
      </c>
      <c r="M33">
        <v>5</v>
      </c>
      <c r="N33">
        <v>25</v>
      </c>
      <c r="O33" s="6">
        <f t="shared" si="1"/>
        <v>0.2</v>
      </c>
      <c r="P33">
        <v>0</v>
      </c>
      <c r="Q33">
        <v>1</v>
      </c>
      <c r="R33" s="6">
        <v>0</v>
      </c>
      <c r="S33">
        <v>0</v>
      </c>
      <c r="T33">
        <v>0</v>
      </c>
      <c r="U33" s="6">
        <v>0</v>
      </c>
      <c r="V33">
        <v>0</v>
      </c>
      <c r="W33">
        <v>12</v>
      </c>
      <c r="X33" s="27">
        <f t="shared" si="7"/>
        <v>0</v>
      </c>
      <c r="Y33">
        <v>0</v>
      </c>
      <c r="Z33">
        <v>2</v>
      </c>
      <c r="AA33" s="29">
        <v>0</v>
      </c>
      <c r="AB33">
        <v>0</v>
      </c>
      <c r="AC33">
        <v>2</v>
      </c>
      <c r="AD33" s="21">
        <f t="shared" si="9"/>
        <v>0</v>
      </c>
      <c r="AE33">
        <v>0</v>
      </c>
      <c r="AF33" s="30" t="s">
        <v>22</v>
      </c>
      <c r="AG33" s="30" t="s">
        <v>22</v>
      </c>
      <c r="AH33">
        <v>0</v>
      </c>
      <c r="AI33" s="7" t="s">
        <v>22</v>
      </c>
      <c r="AJ33" s="7" t="s">
        <v>22</v>
      </c>
      <c r="AK33">
        <v>0</v>
      </c>
      <c r="AL33">
        <v>1</v>
      </c>
      <c r="AM33" s="19">
        <v>0</v>
      </c>
    </row>
    <row r="34" spans="1:39" ht="15">
      <c r="A34" s="18" t="s">
        <v>50</v>
      </c>
      <c r="B34" s="2">
        <f t="shared" si="2"/>
        <v>7</v>
      </c>
      <c r="C34" s="2">
        <f t="shared" si="3"/>
        <v>127</v>
      </c>
      <c r="D34">
        <v>0</v>
      </c>
      <c r="E34">
        <v>20</v>
      </c>
      <c r="F34" s="19">
        <f t="shared" si="4"/>
        <v>0</v>
      </c>
      <c r="G34">
        <v>0</v>
      </c>
      <c r="H34">
        <v>2</v>
      </c>
      <c r="I34" s="21">
        <v>0</v>
      </c>
      <c r="J34">
        <v>0</v>
      </c>
      <c r="K34">
        <v>0</v>
      </c>
      <c r="L34" s="6">
        <v>0</v>
      </c>
      <c r="M34">
        <v>6</v>
      </c>
      <c r="N34">
        <v>51</v>
      </c>
      <c r="O34" s="6">
        <f t="shared" si="1"/>
        <v>0.11764705882352941</v>
      </c>
      <c r="P34">
        <v>0</v>
      </c>
      <c r="Q34">
        <v>13</v>
      </c>
      <c r="R34" s="6">
        <f t="shared" si="5"/>
        <v>0</v>
      </c>
      <c r="S34">
        <v>0</v>
      </c>
      <c r="T34">
        <v>2</v>
      </c>
      <c r="U34" s="6">
        <f t="shared" si="6"/>
        <v>0</v>
      </c>
      <c r="V34">
        <v>1</v>
      </c>
      <c r="W34">
        <v>18</v>
      </c>
      <c r="X34" s="27">
        <f t="shared" si="7"/>
        <v>0.05555555555555555</v>
      </c>
      <c r="Y34">
        <v>0</v>
      </c>
      <c r="Z34">
        <v>2</v>
      </c>
      <c r="AA34" s="29">
        <v>0</v>
      </c>
      <c r="AB34">
        <v>0</v>
      </c>
      <c r="AC34">
        <v>17</v>
      </c>
      <c r="AD34" s="21">
        <f t="shared" si="9"/>
        <v>0</v>
      </c>
      <c r="AE34">
        <v>0</v>
      </c>
      <c r="AF34" s="30" t="s">
        <v>22</v>
      </c>
      <c r="AG34" s="30" t="s">
        <v>22</v>
      </c>
      <c r="AH34">
        <v>0</v>
      </c>
      <c r="AI34" s="7" t="s">
        <v>22</v>
      </c>
      <c r="AJ34" s="7" t="s">
        <v>22</v>
      </c>
      <c r="AK34">
        <v>0</v>
      </c>
      <c r="AL34">
        <v>2</v>
      </c>
      <c r="AM34" s="19">
        <v>0</v>
      </c>
    </row>
    <row r="35" spans="1:39" ht="15">
      <c r="A35" s="18" t="s">
        <v>51</v>
      </c>
      <c r="B35" s="2">
        <f t="shared" si="2"/>
        <v>50</v>
      </c>
      <c r="C35" s="2">
        <f t="shared" si="3"/>
        <v>218</v>
      </c>
      <c r="D35">
        <v>2</v>
      </c>
      <c r="E35">
        <v>7</v>
      </c>
      <c r="F35" s="19">
        <f t="shared" si="4"/>
        <v>0.2857142857142857</v>
      </c>
      <c r="G35">
        <v>1</v>
      </c>
      <c r="H35">
        <v>3</v>
      </c>
      <c r="I35" s="21">
        <f t="shared" si="0"/>
        <v>0.3333333333333333</v>
      </c>
      <c r="J35">
        <v>0</v>
      </c>
      <c r="K35">
        <v>2</v>
      </c>
      <c r="L35" s="6">
        <v>0</v>
      </c>
      <c r="M35">
        <v>32</v>
      </c>
      <c r="N35">
        <v>127</v>
      </c>
      <c r="O35" s="6">
        <f t="shared" si="1"/>
        <v>0.25196850393700787</v>
      </c>
      <c r="P35">
        <v>5</v>
      </c>
      <c r="Q35">
        <v>16</v>
      </c>
      <c r="R35" s="6">
        <f t="shared" si="5"/>
        <v>0.3125</v>
      </c>
      <c r="S35">
        <v>0</v>
      </c>
      <c r="T35">
        <v>2</v>
      </c>
      <c r="U35" s="6">
        <f t="shared" si="6"/>
        <v>0</v>
      </c>
      <c r="V35">
        <v>5</v>
      </c>
      <c r="W35">
        <v>28</v>
      </c>
      <c r="X35" s="27">
        <f t="shared" si="7"/>
        <v>0.17857142857142858</v>
      </c>
      <c r="Y35">
        <v>0</v>
      </c>
      <c r="Z35">
        <v>3</v>
      </c>
      <c r="AA35" s="29">
        <v>0</v>
      </c>
      <c r="AB35">
        <v>5</v>
      </c>
      <c r="AC35">
        <v>30</v>
      </c>
      <c r="AD35" s="21">
        <f t="shared" si="9"/>
        <v>0.16666666666666666</v>
      </c>
      <c r="AE35">
        <v>0</v>
      </c>
      <c r="AF35" s="30" t="s">
        <v>22</v>
      </c>
      <c r="AG35" s="30" t="s">
        <v>22</v>
      </c>
      <c r="AH35">
        <v>0</v>
      </c>
      <c r="AI35" s="7" t="s">
        <v>22</v>
      </c>
      <c r="AJ35" s="7" t="s">
        <v>22</v>
      </c>
      <c r="AK35">
        <v>0</v>
      </c>
      <c r="AL35">
        <v>0</v>
      </c>
      <c r="AM35" s="19">
        <v>0</v>
      </c>
    </row>
    <row r="36" spans="1:39" ht="15">
      <c r="A36" s="18" t="s">
        <v>52</v>
      </c>
      <c r="B36" s="2">
        <f t="shared" si="2"/>
        <v>89</v>
      </c>
      <c r="C36" s="2">
        <f t="shared" si="3"/>
        <v>662</v>
      </c>
      <c r="D36">
        <v>5</v>
      </c>
      <c r="E36">
        <v>76</v>
      </c>
      <c r="F36" s="19">
        <f t="shared" si="4"/>
        <v>0.06578947368421052</v>
      </c>
      <c r="G36">
        <v>4</v>
      </c>
      <c r="H36">
        <v>9</v>
      </c>
      <c r="I36" s="21">
        <f t="shared" si="0"/>
        <v>0.4444444444444444</v>
      </c>
      <c r="J36">
        <v>0</v>
      </c>
      <c r="K36">
        <v>5</v>
      </c>
      <c r="L36" s="6">
        <v>0</v>
      </c>
      <c r="M36">
        <v>59</v>
      </c>
      <c r="N36">
        <v>277</v>
      </c>
      <c r="O36" s="6">
        <f t="shared" si="1"/>
        <v>0.21299638989169675</v>
      </c>
      <c r="P36">
        <v>7</v>
      </c>
      <c r="Q36">
        <v>46</v>
      </c>
      <c r="R36" s="6">
        <f t="shared" si="5"/>
        <v>0.15217391304347827</v>
      </c>
      <c r="S36">
        <v>2</v>
      </c>
      <c r="T36">
        <v>9</v>
      </c>
      <c r="U36" s="6">
        <f t="shared" si="6"/>
        <v>0.2222222222222222</v>
      </c>
      <c r="V36">
        <v>7</v>
      </c>
      <c r="W36">
        <v>141</v>
      </c>
      <c r="X36" s="27">
        <f t="shared" si="7"/>
        <v>0.04964539007092199</v>
      </c>
      <c r="Y36">
        <v>0</v>
      </c>
      <c r="Z36">
        <v>7</v>
      </c>
      <c r="AA36" s="29">
        <f t="shared" si="8"/>
        <v>0</v>
      </c>
      <c r="AB36">
        <v>4</v>
      </c>
      <c r="AC36">
        <v>88</v>
      </c>
      <c r="AD36" s="21">
        <f t="shared" si="9"/>
        <v>0.045454545454545456</v>
      </c>
      <c r="AE36">
        <v>1</v>
      </c>
      <c r="AF36" s="30" t="s">
        <v>22</v>
      </c>
      <c r="AG36" s="30" t="s">
        <v>22</v>
      </c>
      <c r="AH36">
        <v>0</v>
      </c>
      <c r="AI36" s="7" t="s">
        <v>22</v>
      </c>
      <c r="AJ36" s="7" t="s">
        <v>22</v>
      </c>
      <c r="AK36">
        <v>0</v>
      </c>
      <c r="AL36">
        <v>4</v>
      </c>
      <c r="AM36" s="19">
        <f>AK36/AL36</f>
        <v>0</v>
      </c>
    </row>
    <row r="37" spans="1:39" ht="15">
      <c r="A37" s="18" t="s">
        <v>53</v>
      </c>
      <c r="B37" s="2">
        <f t="shared" si="2"/>
        <v>50</v>
      </c>
      <c r="C37" s="2">
        <f t="shared" si="3"/>
        <v>283</v>
      </c>
      <c r="D37">
        <v>3</v>
      </c>
      <c r="E37">
        <v>26</v>
      </c>
      <c r="F37" s="19">
        <f t="shared" si="4"/>
        <v>0.11538461538461539</v>
      </c>
      <c r="G37">
        <v>1</v>
      </c>
      <c r="H37">
        <v>3</v>
      </c>
      <c r="I37" s="21">
        <f t="shared" si="0"/>
        <v>0.3333333333333333</v>
      </c>
      <c r="J37">
        <v>0</v>
      </c>
      <c r="K37">
        <v>2</v>
      </c>
      <c r="L37" s="6">
        <f>J37/K37</f>
        <v>0</v>
      </c>
      <c r="M37">
        <v>26</v>
      </c>
      <c r="N37">
        <v>133</v>
      </c>
      <c r="O37" s="6">
        <f t="shared" si="1"/>
        <v>0.19548872180451127</v>
      </c>
      <c r="P37">
        <v>6</v>
      </c>
      <c r="Q37">
        <v>26</v>
      </c>
      <c r="R37" s="6">
        <f t="shared" si="5"/>
        <v>0.23076923076923078</v>
      </c>
      <c r="S37">
        <v>0</v>
      </c>
      <c r="T37">
        <v>3</v>
      </c>
      <c r="U37" s="6">
        <f t="shared" si="6"/>
        <v>0</v>
      </c>
      <c r="V37">
        <v>5</v>
      </c>
      <c r="W37">
        <v>34</v>
      </c>
      <c r="X37" s="27">
        <f t="shared" si="7"/>
        <v>0.14705882352941177</v>
      </c>
      <c r="Y37">
        <v>1</v>
      </c>
      <c r="Z37">
        <v>12</v>
      </c>
      <c r="AA37" s="29">
        <f t="shared" si="8"/>
        <v>0.08333333333333333</v>
      </c>
      <c r="AB37">
        <v>8</v>
      </c>
      <c r="AC37">
        <v>43</v>
      </c>
      <c r="AD37" s="21">
        <f t="shared" si="9"/>
        <v>0.18604651162790697</v>
      </c>
      <c r="AE37">
        <v>0</v>
      </c>
      <c r="AF37" s="30" t="s">
        <v>22</v>
      </c>
      <c r="AG37" s="30" t="s">
        <v>22</v>
      </c>
      <c r="AH37">
        <v>0</v>
      </c>
      <c r="AI37" s="7" t="s">
        <v>22</v>
      </c>
      <c r="AJ37" s="7" t="s">
        <v>22</v>
      </c>
      <c r="AK37">
        <v>0</v>
      </c>
      <c r="AL37">
        <v>1</v>
      </c>
      <c r="AM37" s="19">
        <f>AK37/AL37</f>
        <v>0</v>
      </c>
    </row>
    <row r="38" spans="1:39" ht="15">
      <c r="A38" s="18" t="s">
        <v>54</v>
      </c>
      <c r="B38" s="2">
        <f t="shared" si="2"/>
        <v>146</v>
      </c>
      <c r="C38" s="2">
        <f t="shared" si="3"/>
        <v>943</v>
      </c>
      <c r="D38">
        <v>16</v>
      </c>
      <c r="E38">
        <v>112</v>
      </c>
      <c r="F38" s="19">
        <f t="shared" si="4"/>
        <v>0.14285714285714285</v>
      </c>
      <c r="G38">
        <v>1</v>
      </c>
      <c r="H38">
        <v>13</v>
      </c>
      <c r="I38" s="21">
        <f t="shared" si="0"/>
        <v>0.07692307692307693</v>
      </c>
      <c r="J38">
        <v>1</v>
      </c>
      <c r="K38">
        <v>4</v>
      </c>
      <c r="L38" s="6">
        <f>J38/K38</f>
        <v>0.25</v>
      </c>
      <c r="M38">
        <v>76</v>
      </c>
      <c r="N38">
        <v>390</v>
      </c>
      <c r="O38" s="6">
        <f t="shared" si="1"/>
        <v>0.19487179487179487</v>
      </c>
      <c r="P38">
        <v>10</v>
      </c>
      <c r="Q38">
        <v>52</v>
      </c>
      <c r="R38" s="6">
        <f t="shared" si="5"/>
        <v>0.19230769230769232</v>
      </c>
      <c r="S38">
        <v>0</v>
      </c>
      <c r="T38">
        <v>6</v>
      </c>
      <c r="U38" s="6">
        <f t="shared" si="6"/>
        <v>0</v>
      </c>
      <c r="V38">
        <v>33</v>
      </c>
      <c r="W38">
        <v>230</v>
      </c>
      <c r="X38" s="27">
        <f t="shared" si="7"/>
        <v>0.14347826086956522</v>
      </c>
      <c r="Y38">
        <v>0</v>
      </c>
      <c r="Z38">
        <v>19</v>
      </c>
      <c r="AA38" s="29">
        <f t="shared" si="8"/>
        <v>0</v>
      </c>
      <c r="AB38">
        <v>9</v>
      </c>
      <c r="AC38">
        <v>108</v>
      </c>
      <c r="AD38" s="21">
        <f t="shared" si="9"/>
        <v>0.08333333333333333</v>
      </c>
      <c r="AE38">
        <v>0</v>
      </c>
      <c r="AF38" s="30" t="s">
        <v>22</v>
      </c>
      <c r="AG38" s="30" t="s">
        <v>22</v>
      </c>
      <c r="AH38">
        <v>0</v>
      </c>
      <c r="AI38" s="7" t="s">
        <v>22</v>
      </c>
      <c r="AJ38" s="7" t="s">
        <v>22</v>
      </c>
      <c r="AK38">
        <v>0</v>
      </c>
      <c r="AL38">
        <v>9</v>
      </c>
      <c r="AM38" s="19">
        <f>AK38/AL38</f>
        <v>0</v>
      </c>
    </row>
    <row r="39" spans="1:39" ht="15">
      <c r="A39" s="18" t="s">
        <v>55</v>
      </c>
      <c r="B39" s="2">
        <f t="shared" si="2"/>
        <v>56</v>
      </c>
      <c r="C39" s="2">
        <f t="shared" si="3"/>
        <v>445</v>
      </c>
      <c r="D39">
        <v>5</v>
      </c>
      <c r="E39">
        <v>67</v>
      </c>
      <c r="F39" s="19">
        <f t="shared" si="4"/>
        <v>0.07462686567164178</v>
      </c>
      <c r="G39">
        <v>1</v>
      </c>
      <c r="H39">
        <v>17</v>
      </c>
      <c r="I39" s="21">
        <f t="shared" si="0"/>
        <v>0.058823529411764705</v>
      </c>
      <c r="J39">
        <v>0</v>
      </c>
      <c r="K39">
        <v>3</v>
      </c>
      <c r="L39" s="6">
        <v>0</v>
      </c>
      <c r="M39">
        <v>22</v>
      </c>
      <c r="N39">
        <v>145</v>
      </c>
      <c r="O39" s="6">
        <f t="shared" si="1"/>
        <v>0.15172413793103448</v>
      </c>
      <c r="P39">
        <v>2</v>
      </c>
      <c r="Q39">
        <v>7</v>
      </c>
      <c r="R39" s="6">
        <f t="shared" si="5"/>
        <v>0.2857142857142857</v>
      </c>
      <c r="S39">
        <v>0</v>
      </c>
      <c r="T39">
        <v>0</v>
      </c>
      <c r="U39" s="6">
        <v>0</v>
      </c>
      <c r="V39">
        <v>23</v>
      </c>
      <c r="W39">
        <v>177</v>
      </c>
      <c r="X39" s="27">
        <f t="shared" si="7"/>
        <v>0.12994350282485875</v>
      </c>
      <c r="Y39">
        <v>0</v>
      </c>
      <c r="Z39">
        <v>11</v>
      </c>
      <c r="AA39" s="29">
        <f t="shared" si="8"/>
        <v>0</v>
      </c>
      <c r="AB39">
        <v>0</v>
      </c>
      <c r="AC39">
        <v>16</v>
      </c>
      <c r="AD39" s="21">
        <f t="shared" si="9"/>
        <v>0</v>
      </c>
      <c r="AE39">
        <v>2</v>
      </c>
      <c r="AF39" s="30" t="s">
        <v>22</v>
      </c>
      <c r="AG39" s="30" t="s">
        <v>22</v>
      </c>
      <c r="AH39">
        <v>0</v>
      </c>
      <c r="AI39" s="7" t="s">
        <v>22</v>
      </c>
      <c r="AJ39" s="7" t="s">
        <v>22</v>
      </c>
      <c r="AK39">
        <v>1</v>
      </c>
      <c r="AL39">
        <v>2</v>
      </c>
      <c r="AM39" s="19">
        <f>AK39/AL39</f>
        <v>0.5</v>
      </c>
    </row>
    <row r="40" spans="1:39" ht="15">
      <c r="A40" s="18" t="s">
        <v>56</v>
      </c>
      <c r="B40" s="2">
        <f t="shared" si="2"/>
        <v>1</v>
      </c>
      <c r="C40" s="2">
        <f t="shared" si="3"/>
        <v>22</v>
      </c>
      <c r="D40">
        <v>0</v>
      </c>
      <c r="E40">
        <v>2</v>
      </c>
      <c r="F40" s="19">
        <f t="shared" si="4"/>
        <v>0</v>
      </c>
      <c r="G40">
        <v>0</v>
      </c>
      <c r="H40">
        <v>3</v>
      </c>
      <c r="I40" s="21">
        <f t="shared" si="0"/>
        <v>0</v>
      </c>
      <c r="J40">
        <v>0</v>
      </c>
      <c r="K40">
        <v>0</v>
      </c>
      <c r="L40" s="6">
        <v>0</v>
      </c>
      <c r="M40">
        <v>1</v>
      </c>
      <c r="N40">
        <v>9</v>
      </c>
      <c r="O40" s="6">
        <f t="shared" si="1"/>
        <v>0.1111111111111111</v>
      </c>
      <c r="P40">
        <v>0</v>
      </c>
      <c r="Q40">
        <v>2</v>
      </c>
      <c r="R40" s="6">
        <v>0</v>
      </c>
      <c r="S40">
        <v>0</v>
      </c>
      <c r="T40">
        <v>0</v>
      </c>
      <c r="U40" s="6">
        <v>0</v>
      </c>
      <c r="V40">
        <v>0</v>
      </c>
      <c r="W40">
        <v>3</v>
      </c>
      <c r="X40" s="27">
        <f t="shared" si="7"/>
        <v>0</v>
      </c>
      <c r="Y40">
        <v>0</v>
      </c>
      <c r="Z40">
        <v>0</v>
      </c>
      <c r="AA40" s="29">
        <v>0</v>
      </c>
      <c r="AB40">
        <v>0</v>
      </c>
      <c r="AC40">
        <v>3</v>
      </c>
      <c r="AD40" s="21">
        <f t="shared" si="9"/>
        <v>0</v>
      </c>
      <c r="AE40">
        <v>0</v>
      </c>
      <c r="AF40" s="30" t="s">
        <v>22</v>
      </c>
      <c r="AG40" s="30" t="s">
        <v>22</v>
      </c>
      <c r="AH40">
        <v>0</v>
      </c>
      <c r="AI40" s="7" t="s">
        <v>22</v>
      </c>
      <c r="AJ40" s="7" t="s">
        <v>22</v>
      </c>
      <c r="AK40">
        <v>0</v>
      </c>
      <c r="AL40">
        <v>0</v>
      </c>
      <c r="AM40" s="19">
        <v>0</v>
      </c>
    </row>
    <row r="41" spans="1:39" ht="15">
      <c r="A41" s="18" t="s">
        <v>57</v>
      </c>
      <c r="B41" s="2">
        <f t="shared" si="2"/>
        <v>130</v>
      </c>
      <c r="C41" s="2">
        <f t="shared" si="3"/>
        <v>934</v>
      </c>
      <c r="D41">
        <v>14</v>
      </c>
      <c r="E41">
        <v>94</v>
      </c>
      <c r="F41" s="19">
        <f t="shared" si="4"/>
        <v>0.14893617021276595</v>
      </c>
      <c r="G41">
        <v>3</v>
      </c>
      <c r="H41">
        <v>19</v>
      </c>
      <c r="I41" s="21">
        <f t="shared" si="0"/>
        <v>0.15789473684210525</v>
      </c>
      <c r="J41">
        <v>0</v>
      </c>
      <c r="K41">
        <v>0</v>
      </c>
      <c r="L41" s="6">
        <v>0</v>
      </c>
      <c r="M41">
        <v>81</v>
      </c>
      <c r="N41">
        <v>443</v>
      </c>
      <c r="O41" s="6">
        <f t="shared" si="1"/>
        <v>0.18284424379232506</v>
      </c>
      <c r="P41">
        <v>6</v>
      </c>
      <c r="Q41">
        <v>77</v>
      </c>
      <c r="R41" s="6">
        <f t="shared" si="5"/>
        <v>0.07792207792207792</v>
      </c>
      <c r="S41">
        <v>0</v>
      </c>
      <c r="T41">
        <v>4</v>
      </c>
      <c r="U41" s="6">
        <v>0</v>
      </c>
      <c r="V41">
        <v>13</v>
      </c>
      <c r="W41">
        <v>141</v>
      </c>
      <c r="X41" s="27">
        <f t="shared" si="7"/>
        <v>0.09219858156028368</v>
      </c>
      <c r="Y41">
        <v>1</v>
      </c>
      <c r="Z41">
        <v>22</v>
      </c>
      <c r="AA41" s="29">
        <f t="shared" si="8"/>
        <v>0.045454545454545456</v>
      </c>
      <c r="AB41">
        <v>12</v>
      </c>
      <c r="AC41">
        <v>133</v>
      </c>
      <c r="AD41" s="21">
        <f t="shared" si="9"/>
        <v>0.09022556390977443</v>
      </c>
      <c r="AE41">
        <v>0</v>
      </c>
      <c r="AF41" s="30" t="s">
        <v>22</v>
      </c>
      <c r="AG41" s="30" t="s">
        <v>22</v>
      </c>
      <c r="AH41">
        <v>0</v>
      </c>
      <c r="AI41" s="7" t="s">
        <v>22</v>
      </c>
      <c r="AJ41" s="7" t="s">
        <v>22</v>
      </c>
      <c r="AK41">
        <v>0</v>
      </c>
      <c r="AL41">
        <v>1</v>
      </c>
      <c r="AM41" s="19">
        <f>AK41/AL41</f>
        <v>0</v>
      </c>
    </row>
    <row r="42" spans="1:39" ht="15">
      <c r="A42" s="18" t="s">
        <v>58</v>
      </c>
      <c r="B42" s="2">
        <f t="shared" si="2"/>
        <v>3</v>
      </c>
      <c r="C42" s="2">
        <f t="shared" si="3"/>
        <v>110</v>
      </c>
      <c r="D42">
        <v>0</v>
      </c>
      <c r="E42">
        <v>23</v>
      </c>
      <c r="F42" s="19">
        <f t="shared" si="4"/>
        <v>0</v>
      </c>
      <c r="G42">
        <v>0</v>
      </c>
      <c r="H42">
        <v>2</v>
      </c>
      <c r="I42" s="21">
        <f t="shared" si="0"/>
        <v>0</v>
      </c>
      <c r="J42">
        <v>0</v>
      </c>
      <c r="K42">
        <v>0</v>
      </c>
      <c r="L42" s="6">
        <v>0</v>
      </c>
      <c r="M42">
        <v>0</v>
      </c>
      <c r="N42">
        <v>37</v>
      </c>
      <c r="O42" s="6">
        <f t="shared" si="1"/>
        <v>0</v>
      </c>
      <c r="P42">
        <v>0</v>
      </c>
      <c r="Q42">
        <v>3</v>
      </c>
      <c r="R42" s="6">
        <f t="shared" si="5"/>
        <v>0</v>
      </c>
      <c r="S42">
        <v>1</v>
      </c>
      <c r="T42">
        <v>1</v>
      </c>
      <c r="U42" s="6">
        <v>0</v>
      </c>
      <c r="V42">
        <v>2</v>
      </c>
      <c r="W42">
        <v>26</v>
      </c>
      <c r="X42" s="27">
        <f t="shared" si="7"/>
        <v>0.07692307692307693</v>
      </c>
      <c r="Y42">
        <v>0</v>
      </c>
      <c r="Z42">
        <v>0</v>
      </c>
      <c r="AA42" s="29">
        <v>0</v>
      </c>
      <c r="AB42">
        <v>0</v>
      </c>
      <c r="AC42">
        <v>18</v>
      </c>
      <c r="AD42" s="21">
        <f t="shared" si="9"/>
        <v>0</v>
      </c>
      <c r="AE42">
        <v>0</v>
      </c>
      <c r="AF42" s="30" t="s">
        <v>22</v>
      </c>
      <c r="AG42" s="30" t="s">
        <v>22</v>
      </c>
      <c r="AH42">
        <v>0</v>
      </c>
      <c r="AI42" s="7" t="s">
        <v>22</v>
      </c>
      <c r="AJ42" s="7" t="s">
        <v>22</v>
      </c>
      <c r="AK42">
        <v>0</v>
      </c>
      <c r="AL42">
        <v>0</v>
      </c>
      <c r="AM42" s="19">
        <v>0</v>
      </c>
    </row>
    <row r="43" spans="1:39" ht="15">
      <c r="A43" s="18" t="s">
        <v>59</v>
      </c>
      <c r="B43" s="2">
        <f t="shared" si="2"/>
        <v>40</v>
      </c>
      <c r="C43" s="2">
        <f t="shared" si="3"/>
        <v>231</v>
      </c>
      <c r="D43">
        <v>2</v>
      </c>
      <c r="E43">
        <v>20</v>
      </c>
      <c r="F43" s="19">
        <f t="shared" si="4"/>
        <v>0.1</v>
      </c>
      <c r="G43">
        <v>2</v>
      </c>
      <c r="H43">
        <v>15</v>
      </c>
      <c r="I43" s="21">
        <f t="shared" si="0"/>
        <v>0.13333333333333333</v>
      </c>
      <c r="J43">
        <v>0</v>
      </c>
      <c r="K43">
        <v>0</v>
      </c>
      <c r="L43" s="6">
        <v>0</v>
      </c>
      <c r="M43">
        <v>11</v>
      </c>
      <c r="N43">
        <v>74</v>
      </c>
      <c r="O43" s="6">
        <f t="shared" si="1"/>
        <v>0.14864864864864866</v>
      </c>
      <c r="P43">
        <v>4</v>
      </c>
      <c r="Q43">
        <v>27</v>
      </c>
      <c r="R43" s="6">
        <f t="shared" si="5"/>
        <v>0.14814814814814814</v>
      </c>
      <c r="S43">
        <v>0</v>
      </c>
      <c r="T43">
        <v>0</v>
      </c>
      <c r="U43" s="6">
        <v>0</v>
      </c>
      <c r="V43">
        <v>11</v>
      </c>
      <c r="W43">
        <v>55</v>
      </c>
      <c r="X43" s="27">
        <f t="shared" si="7"/>
        <v>0.2</v>
      </c>
      <c r="Y43">
        <v>1</v>
      </c>
      <c r="Z43">
        <v>7</v>
      </c>
      <c r="AA43" s="29">
        <f t="shared" si="8"/>
        <v>0.14285714285714285</v>
      </c>
      <c r="AB43">
        <v>6</v>
      </c>
      <c r="AC43">
        <v>30</v>
      </c>
      <c r="AD43" s="21">
        <f t="shared" si="9"/>
        <v>0.2</v>
      </c>
      <c r="AE43">
        <v>2</v>
      </c>
      <c r="AF43" s="30" t="s">
        <v>22</v>
      </c>
      <c r="AG43" s="30" t="s">
        <v>22</v>
      </c>
      <c r="AH43">
        <v>1</v>
      </c>
      <c r="AI43" s="7" t="s">
        <v>22</v>
      </c>
      <c r="AJ43" s="7" t="s">
        <v>22</v>
      </c>
      <c r="AK43">
        <v>0</v>
      </c>
      <c r="AL43">
        <v>3</v>
      </c>
      <c r="AM43" s="19">
        <f>AK43/AL43</f>
        <v>0</v>
      </c>
    </row>
    <row r="44" spans="1:39" ht="15">
      <c r="A44" s="18" t="s">
        <v>60</v>
      </c>
      <c r="B44" s="2">
        <f t="shared" si="2"/>
        <v>124</v>
      </c>
      <c r="C44" s="2">
        <f t="shared" si="3"/>
        <v>828</v>
      </c>
      <c r="D44">
        <v>12</v>
      </c>
      <c r="E44">
        <v>89</v>
      </c>
      <c r="F44" s="19">
        <f t="shared" si="4"/>
        <v>0.1348314606741573</v>
      </c>
      <c r="G44">
        <v>1</v>
      </c>
      <c r="H44">
        <v>15</v>
      </c>
      <c r="I44" s="21">
        <f t="shared" si="0"/>
        <v>0.06666666666666667</v>
      </c>
      <c r="J44">
        <v>1</v>
      </c>
      <c r="K44">
        <v>0</v>
      </c>
      <c r="L44" s="6">
        <v>0</v>
      </c>
      <c r="M44">
        <v>75</v>
      </c>
      <c r="N44">
        <v>345</v>
      </c>
      <c r="O44" s="6">
        <f t="shared" si="1"/>
        <v>0.21739130434782608</v>
      </c>
      <c r="P44">
        <v>6</v>
      </c>
      <c r="Q44">
        <v>66</v>
      </c>
      <c r="R44" s="6">
        <f t="shared" si="5"/>
        <v>0.09090909090909091</v>
      </c>
      <c r="S44">
        <v>2</v>
      </c>
      <c r="T44">
        <v>5</v>
      </c>
      <c r="U44" s="6">
        <f t="shared" si="6"/>
        <v>0.4</v>
      </c>
      <c r="V44">
        <v>20</v>
      </c>
      <c r="W44">
        <v>233</v>
      </c>
      <c r="X44" s="27">
        <f t="shared" si="7"/>
        <v>0.08583690987124463</v>
      </c>
      <c r="Y44">
        <v>1</v>
      </c>
      <c r="Z44">
        <v>16</v>
      </c>
      <c r="AA44" s="29">
        <f t="shared" si="8"/>
        <v>0.0625</v>
      </c>
      <c r="AB44">
        <v>4</v>
      </c>
      <c r="AC44">
        <v>58</v>
      </c>
      <c r="AD44" s="21">
        <f t="shared" si="9"/>
        <v>0.06896551724137931</v>
      </c>
      <c r="AE44">
        <v>1</v>
      </c>
      <c r="AF44" s="30" t="s">
        <v>22</v>
      </c>
      <c r="AG44" s="30" t="s">
        <v>22</v>
      </c>
      <c r="AH44">
        <v>1</v>
      </c>
      <c r="AI44" s="7" t="s">
        <v>22</v>
      </c>
      <c r="AJ44" s="7" t="s">
        <v>22</v>
      </c>
      <c r="AK44">
        <v>0</v>
      </c>
      <c r="AL44">
        <v>1</v>
      </c>
      <c r="AM44" s="19">
        <f>AK44/AL44</f>
        <v>0</v>
      </c>
    </row>
    <row r="45" spans="1:39" ht="15">
      <c r="A45" s="18" t="s">
        <v>61</v>
      </c>
      <c r="B45" s="2">
        <v>0</v>
      </c>
      <c r="C45" s="2">
        <f t="shared" si="3"/>
        <v>8</v>
      </c>
      <c r="D45">
        <v>0</v>
      </c>
      <c r="E45">
        <v>4</v>
      </c>
      <c r="F45" s="19">
        <f t="shared" si="4"/>
        <v>0</v>
      </c>
      <c r="G45">
        <v>0</v>
      </c>
      <c r="H45">
        <v>0</v>
      </c>
      <c r="I45" s="21">
        <v>0</v>
      </c>
      <c r="J45">
        <v>0</v>
      </c>
      <c r="K45">
        <v>0</v>
      </c>
      <c r="L45" s="6">
        <v>0</v>
      </c>
      <c r="M45">
        <v>0</v>
      </c>
      <c r="N45">
        <v>0</v>
      </c>
      <c r="O45" s="6">
        <v>0</v>
      </c>
      <c r="P45">
        <v>0</v>
      </c>
      <c r="Q45">
        <v>1</v>
      </c>
      <c r="R45" s="6">
        <v>0</v>
      </c>
      <c r="S45">
        <v>0</v>
      </c>
      <c r="T45">
        <v>0</v>
      </c>
      <c r="U45" s="6">
        <v>0</v>
      </c>
      <c r="V45">
        <v>0</v>
      </c>
      <c r="W45">
        <v>3</v>
      </c>
      <c r="X45" s="27">
        <v>0</v>
      </c>
      <c r="Y45">
        <v>0</v>
      </c>
      <c r="Z45">
        <v>0</v>
      </c>
      <c r="AA45" s="29">
        <v>0</v>
      </c>
      <c r="AB45">
        <v>0</v>
      </c>
      <c r="AC45">
        <v>0</v>
      </c>
      <c r="AD45" s="21">
        <v>0</v>
      </c>
      <c r="AE45">
        <v>0</v>
      </c>
      <c r="AF45" s="30" t="s">
        <v>22</v>
      </c>
      <c r="AG45" s="30" t="s">
        <v>22</v>
      </c>
      <c r="AH45">
        <v>0</v>
      </c>
      <c r="AI45" s="7" t="s">
        <v>22</v>
      </c>
      <c r="AJ45" s="7" t="s">
        <v>22</v>
      </c>
      <c r="AK45">
        <v>0</v>
      </c>
      <c r="AL45">
        <v>0</v>
      </c>
      <c r="AM45" s="19">
        <v>0</v>
      </c>
    </row>
    <row r="46" spans="1:39" ht="15">
      <c r="A46" s="18" t="s">
        <v>62</v>
      </c>
      <c r="B46" s="2">
        <f t="shared" si="2"/>
        <v>7</v>
      </c>
      <c r="C46" s="2">
        <f t="shared" si="3"/>
        <v>78</v>
      </c>
      <c r="D46">
        <v>1</v>
      </c>
      <c r="E46">
        <v>5</v>
      </c>
      <c r="F46" s="19">
        <f t="shared" si="4"/>
        <v>0.2</v>
      </c>
      <c r="G46">
        <v>0</v>
      </c>
      <c r="H46">
        <v>1</v>
      </c>
      <c r="I46" s="21">
        <f t="shared" si="0"/>
        <v>0</v>
      </c>
      <c r="J46">
        <v>0</v>
      </c>
      <c r="K46">
        <v>2</v>
      </c>
      <c r="L46" s="6">
        <v>0</v>
      </c>
      <c r="M46">
        <v>3</v>
      </c>
      <c r="N46">
        <v>46</v>
      </c>
      <c r="O46" s="6">
        <f t="shared" si="1"/>
        <v>0.06521739130434782</v>
      </c>
      <c r="P46">
        <v>0</v>
      </c>
      <c r="Q46">
        <v>1</v>
      </c>
      <c r="R46" s="6">
        <v>0</v>
      </c>
      <c r="S46">
        <v>0</v>
      </c>
      <c r="T46">
        <v>0</v>
      </c>
      <c r="U46" s="6">
        <v>0</v>
      </c>
      <c r="V46">
        <v>3</v>
      </c>
      <c r="W46">
        <v>21</v>
      </c>
      <c r="X46" s="27">
        <f t="shared" si="7"/>
        <v>0.14285714285714285</v>
      </c>
      <c r="Y46">
        <v>0</v>
      </c>
      <c r="Z46">
        <v>1</v>
      </c>
      <c r="AA46" s="29">
        <v>0</v>
      </c>
      <c r="AB46">
        <v>0</v>
      </c>
      <c r="AC46">
        <v>1</v>
      </c>
      <c r="AD46" s="21">
        <v>0</v>
      </c>
      <c r="AE46">
        <v>0</v>
      </c>
      <c r="AF46" s="30" t="s">
        <v>22</v>
      </c>
      <c r="AG46" s="30" t="s">
        <v>22</v>
      </c>
      <c r="AH46">
        <v>0</v>
      </c>
      <c r="AI46" s="7" t="s">
        <v>22</v>
      </c>
      <c r="AJ46" s="7" t="s">
        <v>22</v>
      </c>
      <c r="AK46">
        <v>0</v>
      </c>
      <c r="AL46">
        <v>0</v>
      </c>
      <c r="AM46" s="19">
        <v>0</v>
      </c>
    </row>
    <row r="47" spans="1:39" ht="15">
      <c r="A47" s="18" t="s">
        <v>63</v>
      </c>
      <c r="B47" s="2">
        <f t="shared" si="2"/>
        <v>9</v>
      </c>
      <c r="C47" s="2">
        <f t="shared" si="3"/>
        <v>104</v>
      </c>
      <c r="D47">
        <v>2</v>
      </c>
      <c r="E47">
        <v>30</v>
      </c>
      <c r="F47" s="19">
        <f t="shared" si="4"/>
        <v>0.06666666666666667</v>
      </c>
      <c r="G47">
        <v>0</v>
      </c>
      <c r="H47">
        <v>2</v>
      </c>
      <c r="I47" s="21">
        <f t="shared" si="0"/>
        <v>0</v>
      </c>
      <c r="J47">
        <v>0</v>
      </c>
      <c r="K47">
        <v>0</v>
      </c>
      <c r="L47" s="6">
        <v>0</v>
      </c>
      <c r="M47">
        <v>0</v>
      </c>
      <c r="N47">
        <v>33</v>
      </c>
      <c r="O47" s="6">
        <f t="shared" si="1"/>
        <v>0</v>
      </c>
      <c r="P47">
        <v>0</v>
      </c>
      <c r="Q47">
        <v>0</v>
      </c>
      <c r="R47" s="6">
        <v>0</v>
      </c>
      <c r="S47">
        <v>0</v>
      </c>
      <c r="T47">
        <v>1</v>
      </c>
      <c r="U47" s="6">
        <v>0</v>
      </c>
      <c r="V47">
        <v>6</v>
      </c>
      <c r="W47">
        <v>30</v>
      </c>
      <c r="X47" s="27">
        <f t="shared" si="7"/>
        <v>0.2</v>
      </c>
      <c r="Y47">
        <v>0</v>
      </c>
      <c r="Z47">
        <v>2</v>
      </c>
      <c r="AA47" s="29">
        <f t="shared" si="8"/>
        <v>0</v>
      </c>
      <c r="AB47">
        <v>1</v>
      </c>
      <c r="AC47">
        <v>6</v>
      </c>
      <c r="AD47" s="21">
        <f t="shared" si="9"/>
        <v>0.16666666666666666</v>
      </c>
      <c r="AE47">
        <v>0</v>
      </c>
      <c r="AF47" s="30" t="s">
        <v>22</v>
      </c>
      <c r="AG47" s="30" t="s">
        <v>22</v>
      </c>
      <c r="AH47">
        <v>0</v>
      </c>
      <c r="AI47" s="7" t="s">
        <v>22</v>
      </c>
      <c r="AJ47" s="7" t="s">
        <v>22</v>
      </c>
      <c r="AK47">
        <v>0</v>
      </c>
      <c r="AL47">
        <v>0</v>
      </c>
      <c r="AM47" s="19">
        <v>0</v>
      </c>
    </row>
    <row r="48" spans="1:39" ht="15">
      <c r="A48" s="18" t="s">
        <v>64</v>
      </c>
      <c r="B48" s="2">
        <f t="shared" si="2"/>
        <v>4</v>
      </c>
      <c r="C48" s="2">
        <f t="shared" si="3"/>
        <v>44</v>
      </c>
      <c r="D48">
        <v>1</v>
      </c>
      <c r="E48">
        <v>7</v>
      </c>
      <c r="F48" s="19">
        <f t="shared" si="4"/>
        <v>0.14285714285714285</v>
      </c>
      <c r="G48">
        <v>1</v>
      </c>
      <c r="H48">
        <v>8</v>
      </c>
      <c r="I48" s="21">
        <f t="shared" si="0"/>
        <v>0.125</v>
      </c>
      <c r="J48">
        <v>0</v>
      </c>
      <c r="K48">
        <v>0</v>
      </c>
      <c r="L48" s="6">
        <v>0</v>
      </c>
      <c r="M48">
        <v>2</v>
      </c>
      <c r="N48">
        <v>20</v>
      </c>
      <c r="O48" s="6">
        <f t="shared" si="1"/>
        <v>0.1</v>
      </c>
      <c r="P48">
        <v>0</v>
      </c>
      <c r="Q48">
        <v>1</v>
      </c>
      <c r="R48" s="6">
        <v>0</v>
      </c>
      <c r="S48">
        <v>0</v>
      </c>
      <c r="T48">
        <v>0</v>
      </c>
      <c r="U48" s="6">
        <v>0</v>
      </c>
      <c r="V48">
        <v>0</v>
      </c>
      <c r="W48">
        <v>3</v>
      </c>
      <c r="X48" s="27">
        <f t="shared" si="7"/>
        <v>0</v>
      </c>
      <c r="Y48">
        <v>0</v>
      </c>
      <c r="Z48">
        <v>2</v>
      </c>
      <c r="AA48" s="29">
        <v>0</v>
      </c>
      <c r="AB48">
        <v>0</v>
      </c>
      <c r="AC48">
        <v>3</v>
      </c>
      <c r="AD48" s="21">
        <v>0</v>
      </c>
      <c r="AE48">
        <v>0</v>
      </c>
      <c r="AF48" s="30" t="s">
        <v>22</v>
      </c>
      <c r="AG48" s="30" t="s">
        <v>22</v>
      </c>
      <c r="AH48">
        <v>0</v>
      </c>
      <c r="AI48" s="7" t="s">
        <v>22</v>
      </c>
      <c r="AJ48" s="7" t="s">
        <v>22</v>
      </c>
      <c r="AK48">
        <v>0</v>
      </c>
      <c r="AL48">
        <v>0</v>
      </c>
      <c r="AM48" s="19">
        <v>0</v>
      </c>
    </row>
    <row r="49" spans="1:39" ht="15">
      <c r="A49" s="18" t="s">
        <v>65</v>
      </c>
      <c r="B49" s="2">
        <f t="shared" si="2"/>
        <v>20</v>
      </c>
      <c r="C49" s="2">
        <f t="shared" si="3"/>
        <v>149</v>
      </c>
      <c r="D49">
        <v>1</v>
      </c>
      <c r="E49">
        <v>17</v>
      </c>
      <c r="F49" s="19">
        <f t="shared" si="4"/>
        <v>0.058823529411764705</v>
      </c>
      <c r="G49">
        <v>0</v>
      </c>
      <c r="H49">
        <v>5</v>
      </c>
      <c r="I49" s="21">
        <f t="shared" si="0"/>
        <v>0</v>
      </c>
      <c r="J49">
        <v>0</v>
      </c>
      <c r="K49">
        <v>1</v>
      </c>
      <c r="L49" s="6">
        <v>0</v>
      </c>
      <c r="M49">
        <v>11</v>
      </c>
      <c r="N49">
        <v>70</v>
      </c>
      <c r="O49" s="6">
        <f t="shared" si="1"/>
        <v>0.15714285714285714</v>
      </c>
      <c r="P49">
        <v>2</v>
      </c>
      <c r="Q49">
        <v>14</v>
      </c>
      <c r="R49" s="6">
        <f t="shared" si="5"/>
        <v>0.14285714285714285</v>
      </c>
      <c r="S49">
        <v>0</v>
      </c>
      <c r="T49">
        <v>2</v>
      </c>
      <c r="U49" s="6">
        <v>0</v>
      </c>
      <c r="V49">
        <v>3</v>
      </c>
      <c r="W49">
        <v>16</v>
      </c>
      <c r="X49" s="27">
        <f t="shared" si="7"/>
        <v>0.1875</v>
      </c>
      <c r="Y49">
        <v>0</v>
      </c>
      <c r="Z49">
        <v>5</v>
      </c>
      <c r="AA49" s="29">
        <f t="shared" si="8"/>
        <v>0</v>
      </c>
      <c r="AB49">
        <v>3</v>
      </c>
      <c r="AC49">
        <v>19</v>
      </c>
      <c r="AD49" s="21">
        <f t="shared" si="9"/>
        <v>0.15789473684210525</v>
      </c>
      <c r="AE49">
        <v>0</v>
      </c>
      <c r="AF49" s="30" t="s">
        <v>22</v>
      </c>
      <c r="AG49" s="30" t="s">
        <v>22</v>
      </c>
      <c r="AH49">
        <v>0</v>
      </c>
      <c r="AI49" s="7" t="s">
        <v>22</v>
      </c>
      <c r="AJ49" s="7" t="s">
        <v>22</v>
      </c>
      <c r="AK49">
        <v>0</v>
      </c>
      <c r="AL49">
        <v>0</v>
      </c>
      <c r="AM49" s="19">
        <v>0</v>
      </c>
    </row>
    <row r="50" spans="1:39" ht="15">
      <c r="A50" s="18" t="s">
        <v>66</v>
      </c>
      <c r="B50" s="2">
        <f t="shared" si="2"/>
        <v>143</v>
      </c>
      <c r="C50" s="2">
        <f t="shared" si="3"/>
        <v>1151</v>
      </c>
      <c r="D50">
        <v>12</v>
      </c>
      <c r="E50">
        <v>128</v>
      </c>
      <c r="F50" s="19">
        <f t="shared" si="4"/>
        <v>0.09375</v>
      </c>
      <c r="G50">
        <v>2</v>
      </c>
      <c r="H50">
        <v>34</v>
      </c>
      <c r="I50" s="21">
        <f t="shared" si="0"/>
        <v>0.058823529411764705</v>
      </c>
      <c r="J50">
        <v>2</v>
      </c>
      <c r="K50">
        <v>9</v>
      </c>
      <c r="L50" s="6">
        <f>J50/K50</f>
        <v>0.2222222222222222</v>
      </c>
      <c r="M50">
        <v>82</v>
      </c>
      <c r="N50">
        <v>479</v>
      </c>
      <c r="O50" s="6">
        <f t="shared" si="1"/>
        <v>0.17118997912317327</v>
      </c>
      <c r="P50">
        <v>13</v>
      </c>
      <c r="Q50">
        <v>83</v>
      </c>
      <c r="R50" s="6">
        <f t="shared" si="5"/>
        <v>0.1566265060240964</v>
      </c>
      <c r="S50">
        <v>0</v>
      </c>
      <c r="T50">
        <v>6</v>
      </c>
      <c r="U50" s="6">
        <f t="shared" si="6"/>
        <v>0</v>
      </c>
      <c r="V50">
        <v>20</v>
      </c>
      <c r="W50">
        <v>194</v>
      </c>
      <c r="X50" s="27">
        <f t="shared" si="7"/>
        <v>0.10309278350515463</v>
      </c>
      <c r="Y50">
        <v>3</v>
      </c>
      <c r="Z50">
        <v>36</v>
      </c>
      <c r="AA50" s="29">
        <f t="shared" si="8"/>
        <v>0.08333333333333333</v>
      </c>
      <c r="AB50">
        <v>8</v>
      </c>
      <c r="AC50">
        <v>176</v>
      </c>
      <c r="AD50" s="21">
        <f t="shared" si="9"/>
        <v>0.045454545454545456</v>
      </c>
      <c r="AE50">
        <v>0</v>
      </c>
      <c r="AF50" s="30" t="s">
        <v>22</v>
      </c>
      <c r="AG50" s="30" t="s">
        <v>22</v>
      </c>
      <c r="AH50">
        <v>0</v>
      </c>
      <c r="AI50" s="7" t="s">
        <v>22</v>
      </c>
      <c r="AJ50" s="7" t="s">
        <v>22</v>
      </c>
      <c r="AK50">
        <v>1</v>
      </c>
      <c r="AL50">
        <v>6</v>
      </c>
      <c r="AM50" s="19">
        <f>AK50/AL50</f>
        <v>0.16666666666666666</v>
      </c>
    </row>
    <row r="51" spans="1:39" ht="15">
      <c r="A51" s="18" t="s">
        <v>67</v>
      </c>
      <c r="B51" s="2">
        <f t="shared" si="2"/>
        <v>25</v>
      </c>
      <c r="C51" s="2">
        <f t="shared" si="3"/>
        <v>206</v>
      </c>
      <c r="D51">
        <v>6</v>
      </c>
      <c r="E51">
        <v>54</v>
      </c>
      <c r="F51" s="19">
        <f t="shared" si="4"/>
        <v>0.1111111111111111</v>
      </c>
      <c r="G51">
        <v>0</v>
      </c>
      <c r="H51">
        <v>3</v>
      </c>
      <c r="I51" s="21">
        <f t="shared" si="0"/>
        <v>0</v>
      </c>
      <c r="J51">
        <v>0</v>
      </c>
      <c r="K51">
        <v>1</v>
      </c>
      <c r="L51" s="6">
        <f>J51/K51</f>
        <v>0</v>
      </c>
      <c r="M51">
        <v>9</v>
      </c>
      <c r="N51">
        <v>53</v>
      </c>
      <c r="O51" s="6">
        <f t="shared" si="1"/>
        <v>0.16981132075471697</v>
      </c>
      <c r="P51">
        <v>0</v>
      </c>
      <c r="Q51">
        <v>7</v>
      </c>
      <c r="R51" s="6">
        <f t="shared" si="5"/>
        <v>0</v>
      </c>
      <c r="S51">
        <v>0</v>
      </c>
      <c r="T51">
        <v>1</v>
      </c>
      <c r="U51" s="6">
        <f t="shared" si="6"/>
        <v>0</v>
      </c>
      <c r="V51">
        <v>7</v>
      </c>
      <c r="W51">
        <v>51</v>
      </c>
      <c r="X51" s="27">
        <f t="shared" si="7"/>
        <v>0.13725490196078433</v>
      </c>
      <c r="Y51">
        <v>0</v>
      </c>
      <c r="Z51">
        <v>3</v>
      </c>
      <c r="AA51" s="29">
        <f t="shared" si="8"/>
        <v>0</v>
      </c>
      <c r="AB51">
        <v>3</v>
      </c>
      <c r="AC51">
        <v>33</v>
      </c>
      <c r="AD51" s="21">
        <f t="shared" si="9"/>
        <v>0.09090909090909091</v>
      </c>
      <c r="AE51">
        <v>0</v>
      </c>
      <c r="AF51" s="30" t="s">
        <v>22</v>
      </c>
      <c r="AG51" s="30" t="s">
        <v>22</v>
      </c>
      <c r="AH51">
        <v>0</v>
      </c>
      <c r="AI51" s="7" t="s">
        <v>22</v>
      </c>
      <c r="AJ51" s="7" t="s">
        <v>22</v>
      </c>
      <c r="AK51">
        <v>0</v>
      </c>
      <c r="AL51">
        <v>0</v>
      </c>
      <c r="AM51" s="19">
        <v>0</v>
      </c>
    </row>
    <row r="52" spans="1:39" ht="15">
      <c r="A52" s="18" t="s">
        <v>68</v>
      </c>
      <c r="B52" s="2">
        <f t="shared" si="2"/>
        <v>11</v>
      </c>
      <c r="C52" s="2">
        <f t="shared" si="3"/>
        <v>55</v>
      </c>
      <c r="D52">
        <v>1</v>
      </c>
      <c r="E52">
        <v>13</v>
      </c>
      <c r="F52" s="19">
        <f t="shared" si="4"/>
        <v>0.07692307692307693</v>
      </c>
      <c r="G52">
        <v>0</v>
      </c>
      <c r="H52">
        <v>1</v>
      </c>
      <c r="I52" s="21">
        <f t="shared" si="0"/>
        <v>0</v>
      </c>
      <c r="J52">
        <v>0</v>
      </c>
      <c r="K52">
        <v>0</v>
      </c>
      <c r="L52" s="6">
        <v>0</v>
      </c>
      <c r="M52">
        <v>5</v>
      </c>
      <c r="N52">
        <v>16</v>
      </c>
      <c r="O52" s="6">
        <f t="shared" si="1"/>
        <v>0.3125</v>
      </c>
      <c r="P52">
        <v>0</v>
      </c>
      <c r="Q52">
        <v>1</v>
      </c>
      <c r="R52" s="6">
        <v>0</v>
      </c>
      <c r="S52">
        <v>0</v>
      </c>
      <c r="T52">
        <v>0</v>
      </c>
      <c r="U52" s="6">
        <v>0</v>
      </c>
      <c r="V52">
        <v>1</v>
      </c>
      <c r="W52">
        <v>14</v>
      </c>
      <c r="X52" s="27">
        <f t="shared" si="7"/>
        <v>0.07142857142857142</v>
      </c>
      <c r="Y52">
        <v>1</v>
      </c>
      <c r="Z52">
        <v>2</v>
      </c>
      <c r="AA52" s="29">
        <v>0</v>
      </c>
      <c r="AB52">
        <v>3</v>
      </c>
      <c r="AC52">
        <v>8</v>
      </c>
      <c r="AD52" s="21">
        <f t="shared" si="9"/>
        <v>0.375</v>
      </c>
      <c r="AE52">
        <v>0</v>
      </c>
      <c r="AF52" s="30" t="s">
        <v>22</v>
      </c>
      <c r="AG52" s="30" t="s">
        <v>22</v>
      </c>
      <c r="AH52">
        <v>0</v>
      </c>
      <c r="AI52" s="7" t="s">
        <v>22</v>
      </c>
      <c r="AJ52" s="7" t="s">
        <v>22</v>
      </c>
      <c r="AK52">
        <v>0</v>
      </c>
      <c r="AL52">
        <v>0</v>
      </c>
      <c r="AM52" s="19">
        <v>0</v>
      </c>
    </row>
    <row r="53" spans="1:39" ht="15">
      <c r="A53" s="18" t="s">
        <v>69</v>
      </c>
      <c r="B53" s="2">
        <f>SUM(D53+G53+J53+M53+P53+S53+V53+Y53+AB53+AE53+AH53+AK53)</f>
        <v>215</v>
      </c>
      <c r="C53" s="2">
        <f t="shared" si="3"/>
        <v>1362</v>
      </c>
      <c r="D53">
        <v>7</v>
      </c>
      <c r="E53">
        <v>67</v>
      </c>
      <c r="F53" s="19">
        <f t="shared" si="4"/>
        <v>0.1044776119402985</v>
      </c>
      <c r="G53">
        <v>0</v>
      </c>
      <c r="H53">
        <v>11</v>
      </c>
      <c r="I53" s="21">
        <f t="shared" si="0"/>
        <v>0</v>
      </c>
      <c r="J53">
        <v>1</v>
      </c>
      <c r="K53">
        <v>5</v>
      </c>
      <c r="L53" s="6">
        <f>J53/K53</f>
        <v>0.2</v>
      </c>
      <c r="M53">
        <v>161</v>
      </c>
      <c r="N53">
        <v>859</v>
      </c>
      <c r="O53" s="6">
        <f t="shared" si="1"/>
        <v>0.18742724097788127</v>
      </c>
      <c r="P53">
        <v>24</v>
      </c>
      <c r="Q53">
        <v>127</v>
      </c>
      <c r="R53" s="6">
        <f t="shared" si="5"/>
        <v>0.1889763779527559</v>
      </c>
      <c r="S53">
        <v>6</v>
      </c>
      <c r="T53">
        <v>26</v>
      </c>
      <c r="U53" s="6">
        <f t="shared" si="6"/>
        <v>0.23076923076923078</v>
      </c>
      <c r="V53">
        <v>9</v>
      </c>
      <c r="W53">
        <v>112</v>
      </c>
      <c r="X53" s="27">
        <f t="shared" si="7"/>
        <v>0.08035714285714286</v>
      </c>
      <c r="Y53">
        <v>0</v>
      </c>
      <c r="Z53">
        <v>14</v>
      </c>
      <c r="AA53" s="29">
        <f t="shared" si="8"/>
        <v>0</v>
      </c>
      <c r="AB53">
        <v>6</v>
      </c>
      <c r="AC53">
        <v>134</v>
      </c>
      <c r="AD53" s="21">
        <f t="shared" si="9"/>
        <v>0.04477611940298507</v>
      </c>
      <c r="AE53">
        <v>0</v>
      </c>
      <c r="AF53" s="30" t="s">
        <v>22</v>
      </c>
      <c r="AG53" s="30" t="s">
        <v>22</v>
      </c>
      <c r="AH53">
        <v>1</v>
      </c>
      <c r="AI53" s="7" t="s">
        <v>22</v>
      </c>
      <c r="AJ53" s="7" t="s">
        <v>22</v>
      </c>
      <c r="AK53">
        <v>0</v>
      </c>
      <c r="AL53">
        <v>7</v>
      </c>
      <c r="AM53" s="19">
        <f>AK53/AL53</f>
        <v>0</v>
      </c>
    </row>
    <row r="54" spans="1:39" ht="15">
      <c r="A54" s="18" t="s">
        <v>70</v>
      </c>
      <c r="B54" s="2">
        <f t="shared" si="2"/>
        <v>62</v>
      </c>
      <c r="C54" s="2">
        <f t="shared" si="3"/>
        <v>442</v>
      </c>
      <c r="D54">
        <v>5</v>
      </c>
      <c r="E54">
        <v>47</v>
      </c>
      <c r="F54" s="19">
        <f t="shared" si="4"/>
        <v>0.10638297872340426</v>
      </c>
      <c r="G54">
        <v>1</v>
      </c>
      <c r="H54">
        <v>15</v>
      </c>
      <c r="I54" s="21">
        <f t="shared" si="0"/>
        <v>0.06666666666666667</v>
      </c>
      <c r="J54">
        <v>0</v>
      </c>
      <c r="K54">
        <v>5</v>
      </c>
      <c r="L54" s="6">
        <f>J54/K54</f>
        <v>0</v>
      </c>
      <c r="M54">
        <v>28</v>
      </c>
      <c r="N54">
        <v>144</v>
      </c>
      <c r="O54" s="6">
        <f t="shared" si="1"/>
        <v>0.19444444444444445</v>
      </c>
      <c r="P54">
        <v>2</v>
      </c>
      <c r="Q54">
        <v>26</v>
      </c>
      <c r="R54" s="6">
        <f t="shared" si="5"/>
        <v>0.07692307692307693</v>
      </c>
      <c r="S54">
        <v>0</v>
      </c>
      <c r="T54">
        <v>6</v>
      </c>
      <c r="U54" s="6">
        <v>0</v>
      </c>
      <c r="V54">
        <v>19</v>
      </c>
      <c r="W54">
        <v>139</v>
      </c>
      <c r="X54" s="27">
        <f t="shared" si="7"/>
        <v>0.1366906474820144</v>
      </c>
      <c r="Y54">
        <v>0</v>
      </c>
      <c r="Z54">
        <v>12</v>
      </c>
      <c r="AA54" s="29">
        <f t="shared" si="8"/>
        <v>0</v>
      </c>
      <c r="AB54">
        <v>7</v>
      </c>
      <c r="AC54">
        <v>47</v>
      </c>
      <c r="AD54" s="21">
        <f t="shared" si="9"/>
        <v>0.14893617021276595</v>
      </c>
      <c r="AE54">
        <v>0</v>
      </c>
      <c r="AF54" s="30" t="s">
        <v>22</v>
      </c>
      <c r="AG54" s="30" t="s">
        <v>22</v>
      </c>
      <c r="AH54">
        <v>0</v>
      </c>
      <c r="AI54" s="7" t="s">
        <v>22</v>
      </c>
      <c r="AJ54" s="7" t="s">
        <v>22</v>
      </c>
      <c r="AK54">
        <v>0</v>
      </c>
      <c r="AL54">
        <v>1</v>
      </c>
      <c r="AM54" s="19">
        <f>AK54/AL54</f>
        <v>0</v>
      </c>
    </row>
    <row r="55" spans="1:39" ht="15">
      <c r="A55" s="18" t="s">
        <v>71</v>
      </c>
      <c r="B55" s="2">
        <f t="shared" si="2"/>
        <v>5</v>
      </c>
      <c r="C55" s="2">
        <f t="shared" si="3"/>
        <v>36</v>
      </c>
      <c r="D55">
        <v>1</v>
      </c>
      <c r="E55">
        <v>3</v>
      </c>
      <c r="F55" s="19">
        <f t="shared" si="4"/>
        <v>0.3333333333333333</v>
      </c>
      <c r="G55">
        <v>0</v>
      </c>
      <c r="H55">
        <v>2</v>
      </c>
      <c r="I55" s="21">
        <v>0</v>
      </c>
      <c r="J55">
        <v>0</v>
      </c>
      <c r="K55">
        <v>0</v>
      </c>
      <c r="L55" s="6">
        <v>0</v>
      </c>
      <c r="M55">
        <v>2</v>
      </c>
      <c r="N55">
        <v>18</v>
      </c>
      <c r="O55" s="6">
        <f t="shared" si="1"/>
        <v>0.1111111111111111</v>
      </c>
      <c r="P55">
        <v>0</v>
      </c>
      <c r="Q55">
        <v>1</v>
      </c>
      <c r="R55" s="6">
        <f t="shared" si="5"/>
        <v>0</v>
      </c>
      <c r="S55">
        <v>0</v>
      </c>
      <c r="T55">
        <v>0</v>
      </c>
      <c r="U55" s="6">
        <v>0</v>
      </c>
      <c r="V55">
        <v>0</v>
      </c>
      <c r="W55">
        <v>7</v>
      </c>
      <c r="X55" s="27">
        <f t="shared" si="7"/>
        <v>0</v>
      </c>
      <c r="Y55">
        <v>0</v>
      </c>
      <c r="Z55">
        <v>0</v>
      </c>
      <c r="AA55" s="29">
        <v>0</v>
      </c>
      <c r="AB55">
        <v>1</v>
      </c>
      <c r="AC55">
        <v>3</v>
      </c>
      <c r="AD55" s="21">
        <f t="shared" si="9"/>
        <v>0.3333333333333333</v>
      </c>
      <c r="AE55">
        <v>1</v>
      </c>
      <c r="AF55" s="30" t="s">
        <v>22</v>
      </c>
      <c r="AG55" s="30" t="s">
        <v>22</v>
      </c>
      <c r="AH55">
        <v>0</v>
      </c>
      <c r="AI55" s="7" t="s">
        <v>22</v>
      </c>
      <c r="AJ55" s="7" t="s">
        <v>22</v>
      </c>
      <c r="AK55">
        <v>0</v>
      </c>
      <c r="AL55">
        <v>2</v>
      </c>
      <c r="AM55" s="19">
        <v>0</v>
      </c>
    </row>
    <row r="56" spans="1:39" ht="15">
      <c r="A56" s="18" t="s">
        <v>72</v>
      </c>
      <c r="B56" s="2">
        <f t="shared" si="2"/>
        <v>41</v>
      </c>
      <c r="C56" s="2">
        <f t="shared" si="3"/>
        <v>225</v>
      </c>
      <c r="D56">
        <v>10</v>
      </c>
      <c r="E56">
        <v>39</v>
      </c>
      <c r="F56" s="19">
        <f t="shared" si="4"/>
        <v>0.2564102564102564</v>
      </c>
      <c r="G56">
        <v>2</v>
      </c>
      <c r="H56">
        <v>11</v>
      </c>
      <c r="I56" s="21">
        <f t="shared" si="0"/>
        <v>0.18181818181818182</v>
      </c>
      <c r="J56">
        <v>0</v>
      </c>
      <c r="K56">
        <v>2</v>
      </c>
      <c r="L56" s="6">
        <v>0</v>
      </c>
      <c r="M56">
        <v>9</v>
      </c>
      <c r="N56">
        <v>61</v>
      </c>
      <c r="O56" s="6">
        <f t="shared" si="1"/>
        <v>0.14754098360655737</v>
      </c>
      <c r="P56">
        <v>2</v>
      </c>
      <c r="Q56">
        <v>16</v>
      </c>
      <c r="R56" s="6">
        <f t="shared" si="5"/>
        <v>0.125</v>
      </c>
      <c r="S56">
        <v>0</v>
      </c>
      <c r="T56">
        <v>0</v>
      </c>
      <c r="U56" s="6">
        <v>0</v>
      </c>
      <c r="V56">
        <v>13</v>
      </c>
      <c r="W56">
        <v>82</v>
      </c>
      <c r="X56" s="27">
        <f t="shared" si="7"/>
        <v>0.15853658536585366</v>
      </c>
      <c r="Y56">
        <v>0</v>
      </c>
      <c r="Z56">
        <v>4</v>
      </c>
      <c r="AA56" s="29">
        <f t="shared" si="8"/>
        <v>0</v>
      </c>
      <c r="AB56">
        <v>3</v>
      </c>
      <c r="AC56">
        <v>10</v>
      </c>
      <c r="AD56" s="21">
        <f t="shared" si="9"/>
        <v>0.3</v>
      </c>
      <c r="AE56">
        <v>1</v>
      </c>
      <c r="AF56" s="30" t="s">
        <v>22</v>
      </c>
      <c r="AG56" s="30" t="s">
        <v>22</v>
      </c>
      <c r="AH56">
        <v>1</v>
      </c>
      <c r="AI56" s="7" t="s">
        <v>22</v>
      </c>
      <c r="AJ56" s="7" t="s">
        <v>22</v>
      </c>
      <c r="AK56">
        <v>0</v>
      </c>
      <c r="AL56">
        <v>0</v>
      </c>
      <c r="AM56" s="19">
        <v>0</v>
      </c>
    </row>
    <row r="57" spans="1:39" ht="15">
      <c r="A57" s="18" t="s">
        <v>73</v>
      </c>
      <c r="B57" s="2">
        <f>SUM(D57+G57+J57+M57+P57+S57+V57+Y57+AB57+AE57+AH57+AK57)</f>
        <v>4</v>
      </c>
      <c r="C57" s="2">
        <f t="shared" si="3"/>
        <v>33</v>
      </c>
      <c r="D57">
        <v>1</v>
      </c>
      <c r="E57">
        <v>8</v>
      </c>
      <c r="F57" s="19">
        <f t="shared" si="4"/>
        <v>0.125</v>
      </c>
      <c r="G57">
        <v>0</v>
      </c>
      <c r="H57">
        <v>1</v>
      </c>
      <c r="I57" s="21">
        <f t="shared" si="0"/>
        <v>0</v>
      </c>
      <c r="J57">
        <v>0</v>
      </c>
      <c r="K57">
        <v>0</v>
      </c>
      <c r="L57" s="6">
        <v>0</v>
      </c>
      <c r="M57">
        <v>2</v>
      </c>
      <c r="N57">
        <v>10</v>
      </c>
      <c r="O57" s="6">
        <f t="shared" si="1"/>
        <v>0.2</v>
      </c>
      <c r="P57">
        <v>1</v>
      </c>
      <c r="Q57">
        <v>4</v>
      </c>
      <c r="R57" s="6">
        <f t="shared" si="5"/>
        <v>0.25</v>
      </c>
      <c r="S57">
        <v>0</v>
      </c>
      <c r="T57">
        <v>0</v>
      </c>
      <c r="U57" s="6">
        <v>0</v>
      </c>
      <c r="V57">
        <v>0</v>
      </c>
      <c r="W57">
        <v>7</v>
      </c>
      <c r="X57" s="27">
        <f t="shared" si="7"/>
        <v>0</v>
      </c>
      <c r="Y57">
        <v>0</v>
      </c>
      <c r="Z57">
        <v>1</v>
      </c>
      <c r="AA57" s="29">
        <v>0</v>
      </c>
      <c r="AB57">
        <v>0</v>
      </c>
      <c r="AC57">
        <v>2</v>
      </c>
      <c r="AD57" s="21">
        <f t="shared" si="9"/>
        <v>0</v>
      </c>
      <c r="AE57">
        <v>0</v>
      </c>
      <c r="AF57" s="30" t="s">
        <v>22</v>
      </c>
      <c r="AG57" s="30" t="s">
        <v>22</v>
      </c>
      <c r="AH57">
        <v>0</v>
      </c>
      <c r="AI57" s="7" t="s">
        <v>22</v>
      </c>
      <c r="AJ57" s="7" t="s">
        <v>22</v>
      </c>
      <c r="AK57">
        <v>0</v>
      </c>
      <c r="AL57">
        <v>0</v>
      </c>
      <c r="AM57" s="19">
        <v>0</v>
      </c>
    </row>
    <row r="58" spans="1:39" s="1" customFormat="1" ht="15">
      <c r="A58" s="32" t="s">
        <v>1</v>
      </c>
      <c r="B58" s="33">
        <f>SUM(B6:B57)</f>
        <v>3268</v>
      </c>
      <c r="C58" s="34">
        <f>SUM(C6:C57)</f>
        <v>23284</v>
      </c>
      <c r="D58" s="35">
        <f>SUM(D6:D57)</f>
        <v>272</v>
      </c>
      <c r="E58" s="36">
        <f>SUM(E6:E57)</f>
        <v>2450</v>
      </c>
      <c r="F58" s="37">
        <f t="shared" si="4"/>
        <v>0.1110204081632653</v>
      </c>
      <c r="G58" s="38">
        <f>SUM(G6:G57)</f>
        <v>56</v>
      </c>
      <c r="H58" s="38">
        <f>SUM(H6:H57)</f>
        <v>509</v>
      </c>
      <c r="I58" s="46">
        <f t="shared" si="0"/>
        <v>0.1100196463654224</v>
      </c>
      <c r="J58" s="1">
        <f>SUM(J6:J57)</f>
        <v>15</v>
      </c>
      <c r="K58" s="1">
        <f>SUM(K6:K57)</f>
        <v>117</v>
      </c>
      <c r="L58" s="9">
        <f>J58/K58</f>
        <v>0.1282051282051282</v>
      </c>
      <c r="M58" s="1">
        <f>SUM(M6:M57)</f>
        <v>1815</v>
      </c>
      <c r="N58" s="1">
        <f>SUM(N6:N57)</f>
        <v>10467</v>
      </c>
      <c r="O58" s="9">
        <f t="shared" si="1"/>
        <v>0.17340212095156204</v>
      </c>
      <c r="P58" s="38">
        <f>SUM(P6:P57)</f>
        <v>258</v>
      </c>
      <c r="Q58" s="38">
        <f>SUM(Q6:Q57)</f>
        <v>1708</v>
      </c>
      <c r="R58" s="39">
        <f t="shared" si="5"/>
        <v>0.15105386416861827</v>
      </c>
      <c r="S58" s="10">
        <f>SUM(S6:S57)</f>
        <v>44</v>
      </c>
      <c r="T58" s="10">
        <f>SUM(T6:T57)</f>
        <v>219</v>
      </c>
      <c r="U58" s="9">
        <f>S58/T58</f>
        <v>0.2009132420091324</v>
      </c>
      <c r="V58" s="40">
        <f>SUM(V6:V57)</f>
        <v>536</v>
      </c>
      <c r="W58" s="40">
        <f>SUM(W6:W57)</f>
        <v>4672</v>
      </c>
      <c r="X58" s="41">
        <f>V58/W58</f>
        <v>0.11472602739726027</v>
      </c>
      <c r="Y58" s="1">
        <f>SUM(Y6:Y57)</f>
        <v>27</v>
      </c>
      <c r="Z58" s="35">
        <f>SUM(Z6:Z57)</f>
        <v>456</v>
      </c>
      <c r="AA58" s="42">
        <f>Y58/Z58</f>
        <v>0.05921052631578947</v>
      </c>
      <c r="AB58" s="38">
        <f>SUM(AB6:AB57)</f>
        <v>198</v>
      </c>
      <c r="AC58" s="38">
        <f>SUM(AC6:AC57)</f>
        <v>2563</v>
      </c>
      <c r="AD58" s="43">
        <f>AB58/AC58</f>
        <v>0.07725321888412018</v>
      </c>
      <c r="AE58" s="1">
        <f>SUM(AE6:AE57)</f>
        <v>25</v>
      </c>
      <c r="AF58" s="10" t="s">
        <v>22</v>
      </c>
      <c r="AG58" s="16" t="s">
        <v>22</v>
      </c>
      <c r="AH58" s="38">
        <f>SUM(AH6:AH57)</f>
        <v>9</v>
      </c>
      <c r="AI58" s="10" t="s">
        <v>22</v>
      </c>
      <c r="AJ58" s="16" t="s">
        <v>22</v>
      </c>
      <c r="AK58" s="36">
        <f>SUM(AK6:AK57)</f>
        <v>13</v>
      </c>
      <c r="AL58" s="36">
        <f>SUM(AL6:AL57)</f>
        <v>123</v>
      </c>
      <c r="AM58" s="43">
        <f>AK58/AL58</f>
        <v>0.10569105691056911</v>
      </c>
    </row>
    <row r="59" spans="25:27" ht="15">
      <c r="Y59" s="1"/>
      <c r="Z59" s="28"/>
      <c r="AA59" s="9"/>
    </row>
    <row r="60" spans="1:26" ht="15">
      <c r="A60" s="44"/>
      <c r="D60" s="5"/>
      <c r="E60" s="5"/>
      <c r="Z60" s="28"/>
    </row>
    <row r="75" spans="1:33" ht="15">
      <c r="A75" s="18"/>
      <c r="D75"/>
      <c r="E75"/>
      <c r="F75" s="19"/>
      <c r="I75" s="21"/>
      <c r="L75" s="6"/>
      <c r="O75" s="6"/>
      <c r="R75" s="6"/>
      <c r="U75" s="6"/>
      <c r="X75" s="27"/>
      <c r="Z75" s="28"/>
      <c r="AA75" s="29"/>
      <c r="AD75" s="21"/>
      <c r="AG75" s="30"/>
    </row>
    <row r="76" spans="4:5" ht="15">
      <c r="D76" s="20"/>
      <c r="E76" s="20"/>
    </row>
    <row r="77" ht="15">
      <c r="D77" s="22"/>
    </row>
    <row r="78" spans="4:5" ht="15">
      <c r="D78" s="23"/>
      <c r="E78" s="23"/>
    </row>
    <row r="79" spans="4:5" ht="15">
      <c r="D79"/>
      <c r="E79"/>
    </row>
    <row r="80" spans="4:5" ht="15">
      <c r="D80" s="25"/>
      <c r="E80" s="25"/>
    </row>
    <row r="81" spans="4:5" ht="15">
      <c r="D81" s="26"/>
      <c r="E81" s="26"/>
    </row>
    <row r="82" ht="15">
      <c r="D82" s="28"/>
    </row>
    <row r="83" spans="4:5" ht="15">
      <c r="D83" s="24"/>
      <c r="E83" s="24"/>
    </row>
    <row r="84" spans="4:5" ht="15">
      <c r="D84"/>
      <c r="E84" s="30"/>
    </row>
    <row r="85" spans="4:5" ht="15">
      <c r="D85" s="24"/>
      <c r="E85" s="7"/>
    </row>
    <row r="86" spans="4:5" ht="15">
      <c r="D86" s="24"/>
      <c r="E86" s="24"/>
    </row>
  </sheetData>
  <sheetProtection/>
  <mergeCells count="2">
    <mergeCell ref="AH3:AM3"/>
    <mergeCell ref="B4:C4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">
      <selection activeCell="C55" sqref="B4:C55"/>
    </sheetView>
  </sheetViews>
  <sheetFormatPr defaultColWidth="9.140625" defaultRowHeight="15"/>
  <cols>
    <col min="1" max="1" width="19.140625" style="0" customWidth="1"/>
  </cols>
  <sheetData>
    <row r="1" ht="15">
      <c r="A1" t="s">
        <v>2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0</v>
      </c>
      <c r="C4">
        <v>17</v>
      </c>
    </row>
    <row r="5" spans="1:3" ht="15">
      <c r="A5" s="31" t="s">
        <v>23</v>
      </c>
      <c r="B5">
        <v>1</v>
      </c>
      <c r="C5">
        <v>3</v>
      </c>
    </row>
    <row r="6" spans="1:3" ht="15">
      <c r="A6" s="18" t="s">
        <v>24</v>
      </c>
      <c r="B6">
        <v>4</v>
      </c>
      <c r="C6">
        <v>57</v>
      </c>
    </row>
    <row r="7" spans="1:3" ht="15">
      <c r="A7" s="18" t="s">
        <v>25</v>
      </c>
      <c r="B7">
        <v>3</v>
      </c>
      <c r="C7">
        <v>28</v>
      </c>
    </row>
    <row r="8" spans="1:3" ht="15">
      <c r="A8" s="18" t="s">
        <v>26</v>
      </c>
      <c r="B8">
        <v>58</v>
      </c>
      <c r="C8">
        <v>445</v>
      </c>
    </row>
    <row r="9" spans="1:3" ht="15">
      <c r="A9" s="18" t="s">
        <v>27</v>
      </c>
      <c r="B9">
        <v>10</v>
      </c>
      <c r="C9">
        <v>88</v>
      </c>
    </row>
    <row r="10" spans="1:3" ht="15">
      <c r="A10" s="18" t="s">
        <v>28</v>
      </c>
      <c r="B10">
        <v>4</v>
      </c>
      <c r="C10">
        <v>40</v>
      </c>
    </row>
    <row r="11" spans="1:3" ht="15">
      <c r="A11" s="18" t="s">
        <v>29</v>
      </c>
      <c r="B11">
        <v>0</v>
      </c>
      <c r="C11">
        <v>10</v>
      </c>
    </row>
    <row r="12" spans="1:3" ht="15">
      <c r="A12" s="18" t="s">
        <v>30</v>
      </c>
      <c r="B12">
        <v>0</v>
      </c>
      <c r="C12">
        <v>3</v>
      </c>
    </row>
    <row r="13" spans="1:3" ht="15">
      <c r="A13" s="18" t="s">
        <v>31</v>
      </c>
      <c r="B13">
        <v>4</v>
      </c>
      <c r="C13">
        <v>92</v>
      </c>
    </row>
    <row r="14" spans="1:3" ht="15">
      <c r="A14" s="18" t="s">
        <v>32</v>
      </c>
      <c r="B14">
        <v>7</v>
      </c>
      <c r="C14">
        <v>51</v>
      </c>
    </row>
    <row r="15" spans="1:3" ht="15">
      <c r="A15" s="18" t="s">
        <v>33</v>
      </c>
      <c r="B15">
        <v>1</v>
      </c>
      <c r="C15">
        <v>12</v>
      </c>
    </row>
    <row r="16" spans="1:3" ht="15">
      <c r="A16" s="18" t="s">
        <v>34</v>
      </c>
      <c r="B16">
        <v>2</v>
      </c>
      <c r="C16">
        <v>8</v>
      </c>
    </row>
    <row r="17" spans="1:3" ht="15">
      <c r="A17" s="18" t="s">
        <v>35</v>
      </c>
      <c r="B17">
        <v>13</v>
      </c>
      <c r="C17">
        <v>79</v>
      </c>
    </row>
    <row r="18" spans="1:3" ht="15">
      <c r="A18" s="18" t="s">
        <v>36</v>
      </c>
      <c r="B18">
        <v>3</v>
      </c>
      <c r="C18">
        <v>36</v>
      </c>
    </row>
    <row r="19" spans="1:3" ht="15">
      <c r="A19" s="18" t="s">
        <v>37</v>
      </c>
      <c r="B19">
        <v>2</v>
      </c>
      <c r="C19">
        <v>11</v>
      </c>
    </row>
    <row r="20" spans="1:3" ht="15">
      <c r="A20" s="18" t="s">
        <v>38</v>
      </c>
      <c r="B20">
        <v>1</v>
      </c>
      <c r="C20">
        <v>10</v>
      </c>
    </row>
    <row r="21" spans="1:3" ht="15">
      <c r="A21" s="18" t="s">
        <v>39</v>
      </c>
      <c r="B21">
        <v>1</v>
      </c>
      <c r="C21">
        <v>27</v>
      </c>
    </row>
    <row r="22" spans="1:3" ht="15">
      <c r="A22" s="18" t="s">
        <v>40</v>
      </c>
      <c r="B22">
        <v>2</v>
      </c>
      <c r="C22">
        <v>13</v>
      </c>
    </row>
    <row r="23" spans="1:3" ht="15">
      <c r="A23" s="18" t="s">
        <v>41</v>
      </c>
      <c r="B23">
        <v>3</v>
      </c>
      <c r="C23">
        <v>16</v>
      </c>
    </row>
    <row r="24" spans="1:3" ht="15">
      <c r="A24" s="18" t="s">
        <v>42</v>
      </c>
      <c r="B24">
        <v>7</v>
      </c>
      <c r="C24">
        <v>67</v>
      </c>
    </row>
    <row r="25" spans="1:3" ht="15">
      <c r="A25" s="18" t="s">
        <v>43</v>
      </c>
      <c r="B25">
        <v>28</v>
      </c>
      <c r="C25">
        <v>177</v>
      </c>
    </row>
    <row r="26" spans="1:3" ht="15">
      <c r="A26" s="18" t="s">
        <v>44</v>
      </c>
      <c r="B26">
        <v>6</v>
      </c>
      <c r="C26">
        <v>91</v>
      </c>
    </row>
    <row r="27" spans="1:3" ht="15">
      <c r="A27" s="18" t="s">
        <v>45</v>
      </c>
      <c r="B27">
        <v>1</v>
      </c>
      <c r="C27">
        <v>46</v>
      </c>
    </row>
    <row r="28" spans="1:3" ht="15">
      <c r="A28" s="18" t="s">
        <v>46</v>
      </c>
      <c r="B28">
        <v>0</v>
      </c>
      <c r="C28">
        <v>8</v>
      </c>
    </row>
    <row r="29" spans="1:3" ht="15">
      <c r="A29" s="18" t="s">
        <v>47</v>
      </c>
      <c r="B29">
        <v>3</v>
      </c>
      <c r="C29">
        <v>34</v>
      </c>
    </row>
    <row r="30" spans="1:3" ht="15">
      <c r="A30" s="18" t="s">
        <v>48</v>
      </c>
      <c r="B30">
        <v>0</v>
      </c>
      <c r="C30">
        <v>9</v>
      </c>
    </row>
    <row r="31" spans="1:3" ht="15">
      <c r="A31" s="18" t="s">
        <v>49</v>
      </c>
      <c r="B31">
        <v>1</v>
      </c>
      <c r="C31">
        <v>14</v>
      </c>
    </row>
    <row r="32" spans="1:3" ht="15">
      <c r="A32" s="18" t="s">
        <v>50</v>
      </c>
      <c r="B32">
        <v>0</v>
      </c>
      <c r="C32">
        <v>20</v>
      </c>
    </row>
    <row r="33" spans="1:3" ht="15">
      <c r="A33" s="18" t="s">
        <v>51</v>
      </c>
      <c r="B33">
        <v>2</v>
      </c>
      <c r="C33">
        <v>7</v>
      </c>
    </row>
    <row r="34" spans="1:3" ht="15">
      <c r="A34" s="18" t="s">
        <v>52</v>
      </c>
      <c r="B34">
        <v>5</v>
      </c>
      <c r="C34">
        <v>76</v>
      </c>
    </row>
    <row r="35" spans="1:3" ht="15">
      <c r="A35" s="18" t="s">
        <v>53</v>
      </c>
      <c r="B35">
        <v>3</v>
      </c>
      <c r="C35">
        <v>26</v>
      </c>
    </row>
    <row r="36" spans="1:3" ht="15">
      <c r="A36" s="18" t="s">
        <v>54</v>
      </c>
      <c r="B36">
        <v>16</v>
      </c>
      <c r="C36">
        <v>112</v>
      </c>
    </row>
    <row r="37" spans="1:3" ht="15">
      <c r="A37" s="18" t="s">
        <v>55</v>
      </c>
      <c r="B37">
        <v>5</v>
      </c>
      <c r="C37">
        <v>67</v>
      </c>
    </row>
    <row r="38" spans="1:3" ht="15">
      <c r="A38" s="18" t="s">
        <v>56</v>
      </c>
      <c r="B38">
        <v>0</v>
      </c>
      <c r="C38">
        <v>2</v>
      </c>
    </row>
    <row r="39" spans="1:3" ht="15">
      <c r="A39" s="18" t="s">
        <v>57</v>
      </c>
      <c r="B39">
        <v>14</v>
      </c>
      <c r="C39">
        <v>94</v>
      </c>
    </row>
    <row r="40" spans="1:3" ht="15">
      <c r="A40" s="18" t="s">
        <v>58</v>
      </c>
      <c r="B40">
        <v>0</v>
      </c>
      <c r="C40">
        <v>23</v>
      </c>
    </row>
    <row r="41" spans="1:3" ht="15">
      <c r="A41" s="18" t="s">
        <v>59</v>
      </c>
      <c r="B41">
        <v>2</v>
      </c>
      <c r="C41">
        <v>20</v>
      </c>
    </row>
    <row r="42" spans="1:3" ht="15">
      <c r="A42" s="18" t="s">
        <v>60</v>
      </c>
      <c r="B42">
        <v>12</v>
      </c>
      <c r="C42">
        <v>89</v>
      </c>
    </row>
    <row r="43" spans="1:3" ht="15">
      <c r="A43" s="18" t="s">
        <v>61</v>
      </c>
      <c r="B43">
        <v>0</v>
      </c>
      <c r="C43">
        <v>4</v>
      </c>
    </row>
    <row r="44" spans="1:3" ht="15">
      <c r="A44" s="18" t="s">
        <v>62</v>
      </c>
      <c r="B44">
        <v>1</v>
      </c>
      <c r="C44">
        <v>5</v>
      </c>
    </row>
    <row r="45" spans="1:3" ht="15">
      <c r="A45" s="18" t="s">
        <v>63</v>
      </c>
      <c r="B45">
        <v>2</v>
      </c>
      <c r="C45">
        <v>30</v>
      </c>
    </row>
    <row r="46" spans="1:3" ht="15">
      <c r="A46" s="18" t="s">
        <v>64</v>
      </c>
      <c r="B46">
        <v>1</v>
      </c>
      <c r="C46">
        <v>7</v>
      </c>
    </row>
    <row r="47" spans="1:3" ht="15">
      <c r="A47" s="18" t="s">
        <v>65</v>
      </c>
      <c r="B47">
        <v>1</v>
      </c>
      <c r="C47">
        <v>17</v>
      </c>
    </row>
    <row r="48" spans="1:3" ht="15">
      <c r="A48" s="18" t="s">
        <v>66</v>
      </c>
      <c r="B48">
        <v>12</v>
      </c>
      <c r="C48">
        <v>128</v>
      </c>
    </row>
    <row r="49" spans="1:3" ht="15">
      <c r="A49" s="18" t="s">
        <v>67</v>
      </c>
      <c r="B49">
        <v>6</v>
      </c>
      <c r="C49">
        <v>54</v>
      </c>
    </row>
    <row r="50" spans="1:3" ht="15">
      <c r="A50" s="18" t="s">
        <v>68</v>
      </c>
      <c r="B50">
        <v>1</v>
      </c>
      <c r="C50">
        <v>13</v>
      </c>
    </row>
    <row r="51" spans="1:3" ht="15">
      <c r="A51" s="18" t="s">
        <v>69</v>
      </c>
      <c r="B51">
        <v>7</v>
      </c>
      <c r="C51">
        <v>67</v>
      </c>
    </row>
    <row r="52" spans="1:3" ht="15">
      <c r="A52" s="18" t="s">
        <v>70</v>
      </c>
      <c r="B52">
        <v>5</v>
      </c>
      <c r="C52">
        <v>47</v>
      </c>
    </row>
    <row r="53" spans="1:3" ht="15">
      <c r="A53" s="18" t="s">
        <v>71</v>
      </c>
      <c r="B53">
        <v>1</v>
      </c>
      <c r="C53">
        <v>3</v>
      </c>
    </row>
    <row r="54" spans="1:3" ht="15">
      <c r="A54" s="18" t="s">
        <v>72</v>
      </c>
      <c r="B54">
        <v>10</v>
      </c>
      <c r="C54">
        <v>39</v>
      </c>
    </row>
    <row r="55" spans="1:3" ht="15">
      <c r="A55" s="18" t="s">
        <v>73</v>
      </c>
      <c r="B55">
        <v>1</v>
      </c>
      <c r="C55">
        <v>8</v>
      </c>
    </row>
    <row r="56" spans="1:3" ht="15">
      <c r="A56" s="32" t="s">
        <v>1</v>
      </c>
      <c r="B56" s="36">
        <f>SUM(B4:B55)</f>
        <v>272</v>
      </c>
      <c r="C56" s="36">
        <f>SUM(C4:C55)</f>
        <v>2450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0">
      <selection activeCell="B4" sqref="B4:C55"/>
    </sheetView>
  </sheetViews>
  <sheetFormatPr defaultColWidth="9.140625" defaultRowHeight="15"/>
  <cols>
    <col min="1" max="1" width="20.140625" style="0" customWidth="1"/>
  </cols>
  <sheetData>
    <row r="1" ht="15">
      <c r="A1" t="s">
        <v>10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1</v>
      </c>
      <c r="C4">
        <v>29</v>
      </c>
    </row>
    <row r="5" spans="1:3" ht="15">
      <c r="A5" s="31" t="s">
        <v>23</v>
      </c>
      <c r="B5">
        <v>0</v>
      </c>
      <c r="C5">
        <v>0</v>
      </c>
    </row>
    <row r="6" spans="1:3" ht="15">
      <c r="A6" s="18" t="s">
        <v>24</v>
      </c>
      <c r="B6">
        <v>3</v>
      </c>
      <c r="C6">
        <v>56</v>
      </c>
    </row>
    <row r="7" spans="1:3" ht="15">
      <c r="A7" s="18" t="s">
        <v>25</v>
      </c>
      <c r="B7">
        <v>0</v>
      </c>
      <c r="C7">
        <v>2</v>
      </c>
    </row>
    <row r="8" spans="1:3" ht="15">
      <c r="A8" s="18" t="s">
        <v>26</v>
      </c>
      <c r="B8">
        <v>40</v>
      </c>
      <c r="C8">
        <v>470</v>
      </c>
    </row>
    <row r="9" spans="1:3" ht="15">
      <c r="A9" s="18" t="s">
        <v>27</v>
      </c>
      <c r="B9">
        <v>21</v>
      </c>
      <c r="C9">
        <v>142</v>
      </c>
    </row>
    <row r="10" spans="1:3" ht="15">
      <c r="A10" s="18" t="s">
        <v>28</v>
      </c>
      <c r="B10">
        <v>5</v>
      </c>
      <c r="C10">
        <v>49</v>
      </c>
    </row>
    <row r="11" spans="1:3" ht="15">
      <c r="A11" s="18" t="s">
        <v>29</v>
      </c>
      <c r="B11">
        <v>1</v>
      </c>
      <c r="C11">
        <v>26</v>
      </c>
    </row>
    <row r="12" spans="1:3" ht="15">
      <c r="A12" s="18" t="s">
        <v>30</v>
      </c>
      <c r="B12">
        <v>0</v>
      </c>
      <c r="C12">
        <v>5</v>
      </c>
    </row>
    <row r="13" spans="1:3" ht="15">
      <c r="A13" s="18" t="s">
        <v>31</v>
      </c>
      <c r="B13">
        <v>2</v>
      </c>
      <c r="C13">
        <v>70</v>
      </c>
    </row>
    <row r="14" spans="1:3" ht="15">
      <c r="A14" s="18" t="s">
        <v>32</v>
      </c>
      <c r="B14">
        <v>2</v>
      </c>
      <c r="C14">
        <v>40</v>
      </c>
    </row>
    <row r="15" spans="1:3" ht="15">
      <c r="A15" s="18" t="s">
        <v>33</v>
      </c>
      <c r="B15">
        <v>0</v>
      </c>
      <c r="C15">
        <v>10</v>
      </c>
    </row>
    <row r="16" spans="1:3" ht="15">
      <c r="A16" s="18" t="s">
        <v>34</v>
      </c>
      <c r="B16">
        <v>0</v>
      </c>
      <c r="C16">
        <v>8</v>
      </c>
    </row>
    <row r="17" spans="1:3" ht="15">
      <c r="A17" s="18" t="s">
        <v>35</v>
      </c>
      <c r="B17">
        <v>3</v>
      </c>
      <c r="C17">
        <v>82</v>
      </c>
    </row>
    <row r="18" spans="1:3" ht="15">
      <c r="A18" s="18" t="s">
        <v>36</v>
      </c>
      <c r="B18">
        <v>0</v>
      </c>
      <c r="C18">
        <v>13</v>
      </c>
    </row>
    <row r="19" spans="1:3" ht="15">
      <c r="A19" s="18" t="s">
        <v>37</v>
      </c>
      <c r="B19">
        <v>0</v>
      </c>
      <c r="C19">
        <v>3</v>
      </c>
    </row>
    <row r="20" spans="1:3" ht="15">
      <c r="A20" s="18" t="s">
        <v>38</v>
      </c>
      <c r="B20">
        <v>1</v>
      </c>
      <c r="C20">
        <v>5</v>
      </c>
    </row>
    <row r="21" spans="1:3" ht="15">
      <c r="A21" s="18" t="s">
        <v>39</v>
      </c>
      <c r="B21">
        <v>0</v>
      </c>
      <c r="C21">
        <v>12</v>
      </c>
    </row>
    <row r="22" spans="1:3" ht="15">
      <c r="A22" s="18" t="s">
        <v>40</v>
      </c>
      <c r="B22">
        <v>0</v>
      </c>
      <c r="C22">
        <v>15</v>
      </c>
    </row>
    <row r="23" spans="1:3" ht="15">
      <c r="A23" s="18" t="s">
        <v>41</v>
      </c>
      <c r="B23">
        <v>1</v>
      </c>
      <c r="C23">
        <v>10</v>
      </c>
    </row>
    <row r="24" spans="1:3" ht="15">
      <c r="A24" s="18" t="s">
        <v>42</v>
      </c>
      <c r="B24">
        <v>4</v>
      </c>
      <c r="C24">
        <v>106</v>
      </c>
    </row>
    <row r="25" spans="1:3" ht="15">
      <c r="A25" s="18" t="s">
        <v>43</v>
      </c>
      <c r="B25">
        <v>23</v>
      </c>
      <c r="C25">
        <v>297</v>
      </c>
    </row>
    <row r="26" spans="1:3" ht="15">
      <c r="A26" s="18" t="s">
        <v>44</v>
      </c>
      <c r="B26">
        <v>4</v>
      </c>
      <c r="C26">
        <v>61</v>
      </c>
    </row>
    <row r="27" spans="1:3" ht="15">
      <c r="A27" s="18" t="s">
        <v>45</v>
      </c>
      <c r="B27">
        <v>2</v>
      </c>
      <c r="C27">
        <v>29</v>
      </c>
    </row>
    <row r="28" spans="1:3" ht="15">
      <c r="A28" s="18" t="s">
        <v>46</v>
      </c>
      <c r="B28">
        <v>0</v>
      </c>
      <c r="C28">
        <v>2</v>
      </c>
    </row>
    <row r="29" spans="1:3" ht="15">
      <c r="A29" s="18" t="s">
        <v>47</v>
      </c>
      <c r="B29">
        <v>2</v>
      </c>
      <c r="C29">
        <v>29</v>
      </c>
    </row>
    <row r="30" spans="1:3" ht="15">
      <c r="A30" s="18" t="s">
        <v>48</v>
      </c>
      <c r="B30">
        <v>0</v>
      </c>
      <c r="C30">
        <v>4</v>
      </c>
    </row>
    <row r="31" spans="1:3" ht="15">
      <c r="A31" s="18" t="s">
        <v>49</v>
      </c>
      <c r="B31">
        <v>0</v>
      </c>
      <c r="C31">
        <v>2</v>
      </c>
    </row>
    <row r="32" spans="1:3" ht="15">
      <c r="A32" s="18" t="s">
        <v>50</v>
      </c>
      <c r="B32">
        <v>0</v>
      </c>
      <c r="C32">
        <v>17</v>
      </c>
    </row>
    <row r="33" spans="1:3" ht="15">
      <c r="A33" s="18" t="s">
        <v>51</v>
      </c>
      <c r="B33">
        <v>5</v>
      </c>
      <c r="C33">
        <v>30</v>
      </c>
    </row>
    <row r="34" spans="1:3" ht="15">
      <c r="A34" s="18" t="s">
        <v>52</v>
      </c>
      <c r="B34">
        <v>4</v>
      </c>
      <c r="C34">
        <v>88</v>
      </c>
    </row>
    <row r="35" spans="1:3" ht="15">
      <c r="A35" s="18" t="s">
        <v>53</v>
      </c>
      <c r="B35">
        <v>8</v>
      </c>
      <c r="C35">
        <v>43</v>
      </c>
    </row>
    <row r="36" spans="1:3" ht="15">
      <c r="A36" s="18" t="s">
        <v>54</v>
      </c>
      <c r="B36">
        <v>9</v>
      </c>
      <c r="C36">
        <v>108</v>
      </c>
    </row>
    <row r="37" spans="1:3" ht="15">
      <c r="A37" s="18" t="s">
        <v>55</v>
      </c>
      <c r="B37">
        <v>0</v>
      </c>
      <c r="C37">
        <v>16</v>
      </c>
    </row>
    <row r="38" spans="1:3" ht="15">
      <c r="A38" s="18" t="s">
        <v>56</v>
      </c>
      <c r="B38">
        <v>0</v>
      </c>
      <c r="C38">
        <v>3</v>
      </c>
    </row>
    <row r="39" spans="1:3" ht="15">
      <c r="A39" s="18" t="s">
        <v>57</v>
      </c>
      <c r="B39">
        <v>12</v>
      </c>
      <c r="C39">
        <v>133</v>
      </c>
    </row>
    <row r="40" spans="1:3" ht="15">
      <c r="A40" s="18" t="s">
        <v>58</v>
      </c>
      <c r="B40">
        <v>0</v>
      </c>
      <c r="C40">
        <v>18</v>
      </c>
    </row>
    <row r="41" spans="1:3" ht="15">
      <c r="A41" s="18" t="s">
        <v>59</v>
      </c>
      <c r="B41">
        <v>6</v>
      </c>
      <c r="C41">
        <v>30</v>
      </c>
    </row>
    <row r="42" spans="1:3" ht="15">
      <c r="A42" s="18" t="s">
        <v>60</v>
      </c>
      <c r="B42">
        <v>4</v>
      </c>
      <c r="C42">
        <v>58</v>
      </c>
    </row>
    <row r="43" spans="1:3" ht="15">
      <c r="A43" s="18" t="s">
        <v>61</v>
      </c>
      <c r="B43">
        <v>0</v>
      </c>
      <c r="C43">
        <v>0</v>
      </c>
    </row>
    <row r="44" spans="1:3" ht="15">
      <c r="A44" s="18" t="s">
        <v>62</v>
      </c>
      <c r="B44">
        <v>0</v>
      </c>
      <c r="C44">
        <v>1</v>
      </c>
    </row>
    <row r="45" spans="1:3" ht="15">
      <c r="A45" s="18" t="s">
        <v>63</v>
      </c>
      <c r="B45">
        <v>1</v>
      </c>
      <c r="C45">
        <v>6</v>
      </c>
    </row>
    <row r="46" spans="1:3" ht="15">
      <c r="A46" s="18" t="s">
        <v>64</v>
      </c>
      <c r="B46">
        <v>0</v>
      </c>
      <c r="C46">
        <v>3</v>
      </c>
    </row>
    <row r="47" spans="1:3" ht="15">
      <c r="A47" s="18" t="s">
        <v>65</v>
      </c>
      <c r="B47">
        <v>3</v>
      </c>
      <c r="C47">
        <v>19</v>
      </c>
    </row>
    <row r="48" spans="1:3" ht="15">
      <c r="A48" s="18" t="s">
        <v>66</v>
      </c>
      <c r="B48">
        <v>8</v>
      </c>
      <c r="C48">
        <v>176</v>
      </c>
    </row>
    <row r="49" spans="1:3" ht="15">
      <c r="A49" s="18" t="s">
        <v>67</v>
      </c>
      <c r="B49">
        <v>3</v>
      </c>
      <c r="C49">
        <v>33</v>
      </c>
    </row>
    <row r="50" spans="1:3" ht="15">
      <c r="A50" s="18" t="s">
        <v>68</v>
      </c>
      <c r="B50">
        <v>3</v>
      </c>
      <c r="C50">
        <v>8</v>
      </c>
    </row>
    <row r="51" spans="1:3" ht="15">
      <c r="A51" s="18" t="s">
        <v>69</v>
      </c>
      <c r="B51">
        <v>6</v>
      </c>
      <c r="C51">
        <v>134</v>
      </c>
    </row>
    <row r="52" spans="1:3" ht="15">
      <c r="A52" s="18" t="s">
        <v>70</v>
      </c>
      <c r="B52">
        <v>7</v>
      </c>
      <c r="C52">
        <v>47</v>
      </c>
    </row>
    <row r="53" spans="1:3" ht="15">
      <c r="A53" s="18" t="s">
        <v>71</v>
      </c>
      <c r="B53">
        <v>1</v>
      </c>
      <c r="C53">
        <v>3</v>
      </c>
    </row>
    <row r="54" spans="1:3" ht="15">
      <c r="A54" s="18" t="s">
        <v>72</v>
      </c>
      <c r="B54">
        <v>3</v>
      </c>
      <c r="C54">
        <v>10</v>
      </c>
    </row>
    <row r="55" spans="1:3" ht="15">
      <c r="A55" s="18" t="s">
        <v>73</v>
      </c>
      <c r="B55">
        <v>0</v>
      </c>
      <c r="C55">
        <v>2</v>
      </c>
    </row>
    <row r="56" spans="1:3" ht="15">
      <c r="A56" s="32" t="s">
        <v>1</v>
      </c>
      <c r="B56" s="36">
        <f>SUM(B4:B55)</f>
        <v>198</v>
      </c>
      <c r="C56" s="36">
        <f>SUM(C4:C55)</f>
        <v>2563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8">
      <selection activeCell="F18" sqref="F18"/>
    </sheetView>
  </sheetViews>
  <sheetFormatPr defaultColWidth="9.140625" defaultRowHeight="15"/>
  <cols>
    <col min="1" max="1" width="18.00390625" style="0" customWidth="1"/>
  </cols>
  <sheetData>
    <row r="1" ht="15">
      <c r="A1" t="s">
        <v>6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7</v>
      </c>
      <c r="C4">
        <v>50</v>
      </c>
    </row>
    <row r="5" spans="1:3" ht="15">
      <c r="A5" s="31" t="s">
        <v>23</v>
      </c>
      <c r="B5">
        <v>0</v>
      </c>
      <c r="C5">
        <v>0</v>
      </c>
    </row>
    <row r="6" spans="1:3" ht="15">
      <c r="A6" s="18" t="s">
        <v>24</v>
      </c>
      <c r="B6">
        <v>7</v>
      </c>
      <c r="C6">
        <v>51</v>
      </c>
    </row>
    <row r="7" spans="1:3" ht="15">
      <c r="A7" s="18" t="s">
        <v>25</v>
      </c>
      <c r="B7">
        <v>2</v>
      </c>
      <c r="C7">
        <v>11</v>
      </c>
    </row>
    <row r="8" spans="1:3" ht="15">
      <c r="A8" s="18" t="s">
        <v>26</v>
      </c>
      <c r="B8">
        <v>59</v>
      </c>
      <c r="C8">
        <v>371</v>
      </c>
    </row>
    <row r="9" spans="1:3" ht="15">
      <c r="A9" s="18" t="s">
        <v>27</v>
      </c>
      <c r="B9">
        <v>11</v>
      </c>
      <c r="C9">
        <v>120</v>
      </c>
    </row>
    <row r="10" spans="1:3" ht="15">
      <c r="A10" s="18" t="s">
        <v>28</v>
      </c>
      <c r="B10">
        <v>3</v>
      </c>
      <c r="C10">
        <v>25</v>
      </c>
    </row>
    <row r="11" spans="1:3" ht="15">
      <c r="A11" s="18" t="s">
        <v>29</v>
      </c>
      <c r="B11">
        <v>5</v>
      </c>
      <c r="C11">
        <v>13</v>
      </c>
    </row>
    <row r="12" spans="1:3" ht="15">
      <c r="A12" s="18" t="s">
        <v>30</v>
      </c>
      <c r="B12">
        <v>0</v>
      </c>
      <c r="C12">
        <v>0</v>
      </c>
    </row>
    <row r="13" spans="1:3" ht="15">
      <c r="A13" s="18" t="s">
        <v>31</v>
      </c>
      <c r="B13">
        <v>6</v>
      </c>
      <c r="C13">
        <v>60</v>
      </c>
    </row>
    <row r="14" spans="1:3" ht="15">
      <c r="A14" s="18" t="s">
        <v>32</v>
      </c>
      <c r="B14">
        <v>3</v>
      </c>
      <c r="C14">
        <v>13</v>
      </c>
    </row>
    <row r="15" spans="1:3" ht="15">
      <c r="A15" s="18" t="s">
        <v>33</v>
      </c>
      <c r="B15">
        <v>0</v>
      </c>
      <c r="C15">
        <v>4</v>
      </c>
    </row>
    <row r="16" spans="1:3" ht="15">
      <c r="A16" s="18" t="s">
        <v>34</v>
      </c>
      <c r="B16">
        <v>1</v>
      </c>
      <c r="C16">
        <v>9</v>
      </c>
    </row>
    <row r="17" spans="1:3" ht="15">
      <c r="A17" s="18" t="s">
        <v>35</v>
      </c>
      <c r="B17">
        <v>5</v>
      </c>
      <c r="C17">
        <v>33</v>
      </c>
    </row>
    <row r="18" spans="1:3" ht="15">
      <c r="A18" s="18" t="s">
        <v>36</v>
      </c>
      <c r="B18">
        <v>3</v>
      </c>
      <c r="C18">
        <v>7</v>
      </c>
    </row>
    <row r="19" spans="1:3" ht="15">
      <c r="A19" s="18" t="s">
        <v>37</v>
      </c>
      <c r="B19">
        <v>1</v>
      </c>
      <c r="C19">
        <v>2</v>
      </c>
    </row>
    <row r="20" spans="1:3" ht="15">
      <c r="A20" s="18" t="s">
        <v>38</v>
      </c>
      <c r="B20">
        <v>1</v>
      </c>
      <c r="C20">
        <v>1</v>
      </c>
    </row>
    <row r="21" spans="1:3" ht="15">
      <c r="A21" s="18" t="s">
        <v>39</v>
      </c>
      <c r="B21">
        <v>1</v>
      </c>
      <c r="C21">
        <v>16</v>
      </c>
    </row>
    <row r="22" spans="1:3" ht="15">
      <c r="A22" s="18" t="s">
        <v>40</v>
      </c>
      <c r="B22">
        <v>1</v>
      </c>
      <c r="C22">
        <v>3</v>
      </c>
    </row>
    <row r="23" spans="1:3" ht="15">
      <c r="A23" s="18" t="s">
        <v>41</v>
      </c>
      <c r="B23">
        <v>1</v>
      </c>
      <c r="C23">
        <v>6</v>
      </c>
    </row>
    <row r="24" spans="1:3" ht="15">
      <c r="A24" s="18" t="s">
        <v>42</v>
      </c>
      <c r="B24">
        <v>15</v>
      </c>
      <c r="C24">
        <v>88</v>
      </c>
    </row>
    <row r="25" spans="1:3" ht="15">
      <c r="A25" s="18" t="s">
        <v>43</v>
      </c>
      <c r="B25">
        <v>25</v>
      </c>
      <c r="C25">
        <v>144</v>
      </c>
    </row>
    <row r="26" spans="1:3" ht="15">
      <c r="A26" s="18" t="s">
        <v>44</v>
      </c>
      <c r="B26">
        <v>5</v>
      </c>
      <c r="C26">
        <v>31</v>
      </c>
    </row>
    <row r="27" spans="1:3" ht="15">
      <c r="A27" s="18" t="s">
        <v>45</v>
      </c>
      <c r="B27">
        <v>4</v>
      </c>
      <c r="C27">
        <v>18</v>
      </c>
    </row>
    <row r="28" spans="1:3" ht="15">
      <c r="A28" s="18" t="s">
        <v>46</v>
      </c>
      <c r="B28">
        <v>0</v>
      </c>
      <c r="C28">
        <v>3</v>
      </c>
    </row>
    <row r="29" spans="1:3" ht="15">
      <c r="A29" s="18" t="s">
        <v>47</v>
      </c>
      <c r="B29">
        <v>1</v>
      </c>
      <c r="C29">
        <v>3</v>
      </c>
    </row>
    <row r="30" spans="1:3" ht="15">
      <c r="A30" s="18" t="s">
        <v>48</v>
      </c>
      <c r="B30">
        <v>1</v>
      </c>
      <c r="C30">
        <v>8</v>
      </c>
    </row>
    <row r="31" spans="1:3" ht="15">
      <c r="A31" s="18" t="s">
        <v>49</v>
      </c>
      <c r="B31">
        <v>0</v>
      </c>
      <c r="C31">
        <v>1</v>
      </c>
    </row>
    <row r="32" spans="1:3" ht="15">
      <c r="A32" s="18" t="s">
        <v>50</v>
      </c>
      <c r="B32">
        <v>0</v>
      </c>
      <c r="C32">
        <v>13</v>
      </c>
    </row>
    <row r="33" spans="1:3" ht="15">
      <c r="A33" s="18" t="s">
        <v>51</v>
      </c>
      <c r="B33">
        <v>5</v>
      </c>
      <c r="C33">
        <v>16</v>
      </c>
    </row>
    <row r="34" spans="1:3" ht="15">
      <c r="A34" s="18" t="s">
        <v>52</v>
      </c>
      <c r="B34">
        <v>7</v>
      </c>
      <c r="C34">
        <v>46</v>
      </c>
    </row>
    <row r="35" spans="1:3" ht="15">
      <c r="A35" s="18" t="s">
        <v>53</v>
      </c>
      <c r="B35">
        <v>6</v>
      </c>
      <c r="C35">
        <v>26</v>
      </c>
    </row>
    <row r="36" spans="1:3" ht="15">
      <c r="A36" s="18" t="s">
        <v>54</v>
      </c>
      <c r="B36">
        <v>10</v>
      </c>
      <c r="C36">
        <v>52</v>
      </c>
    </row>
    <row r="37" spans="1:3" ht="15">
      <c r="A37" s="18" t="s">
        <v>55</v>
      </c>
      <c r="B37">
        <v>2</v>
      </c>
      <c r="C37">
        <v>7</v>
      </c>
    </row>
    <row r="38" spans="1:3" ht="15">
      <c r="A38" s="18" t="s">
        <v>56</v>
      </c>
      <c r="B38">
        <v>0</v>
      </c>
      <c r="C38">
        <v>2</v>
      </c>
    </row>
    <row r="39" spans="1:3" ht="15">
      <c r="A39" s="18" t="s">
        <v>57</v>
      </c>
      <c r="B39">
        <v>6</v>
      </c>
      <c r="C39">
        <v>77</v>
      </c>
    </row>
    <row r="40" spans="1:3" ht="15">
      <c r="A40" s="18" t="s">
        <v>58</v>
      </c>
      <c r="B40">
        <v>0</v>
      </c>
      <c r="C40">
        <v>3</v>
      </c>
    </row>
    <row r="41" spans="1:3" ht="15">
      <c r="A41" s="18" t="s">
        <v>59</v>
      </c>
      <c r="B41">
        <v>4</v>
      </c>
      <c r="C41">
        <v>27</v>
      </c>
    </row>
    <row r="42" spans="1:3" ht="15">
      <c r="A42" s="18" t="s">
        <v>60</v>
      </c>
      <c r="B42">
        <v>6</v>
      </c>
      <c r="C42">
        <v>66</v>
      </c>
    </row>
    <row r="43" spans="1:3" ht="15">
      <c r="A43" s="18" t="s">
        <v>61</v>
      </c>
      <c r="B43">
        <v>0</v>
      </c>
      <c r="C43">
        <v>1</v>
      </c>
    </row>
    <row r="44" spans="1:3" ht="15">
      <c r="A44" s="18" t="s">
        <v>62</v>
      </c>
      <c r="B44">
        <v>0</v>
      </c>
      <c r="C44">
        <v>1</v>
      </c>
    </row>
    <row r="45" spans="1:3" ht="15">
      <c r="A45" s="18" t="s">
        <v>63</v>
      </c>
      <c r="B45">
        <v>0</v>
      </c>
      <c r="C45">
        <v>0</v>
      </c>
    </row>
    <row r="46" spans="1:3" ht="15">
      <c r="A46" s="18" t="s">
        <v>64</v>
      </c>
      <c r="B46">
        <v>0</v>
      </c>
      <c r="C46">
        <v>1</v>
      </c>
    </row>
    <row r="47" spans="1:3" ht="15">
      <c r="A47" s="18" t="s">
        <v>65</v>
      </c>
      <c r="B47">
        <v>2</v>
      </c>
      <c r="C47">
        <v>14</v>
      </c>
    </row>
    <row r="48" spans="1:3" ht="15">
      <c r="A48" s="18" t="s">
        <v>66</v>
      </c>
      <c r="B48">
        <v>13</v>
      </c>
      <c r="C48">
        <v>83</v>
      </c>
    </row>
    <row r="49" spans="1:3" ht="15">
      <c r="A49" s="18" t="s">
        <v>67</v>
      </c>
      <c r="B49">
        <v>0</v>
      </c>
      <c r="C49">
        <v>7</v>
      </c>
    </row>
    <row r="50" spans="1:3" ht="15">
      <c r="A50" s="18" t="s">
        <v>68</v>
      </c>
      <c r="B50">
        <v>0</v>
      </c>
      <c r="C50">
        <v>1</v>
      </c>
    </row>
    <row r="51" spans="1:3" ht="15">
      <c r="A51" s="18" t="s">
        <v>69</v>
      </c>
      <c r="B51">
        <v>24</v>
      </c>
      <c r="C51">
        <v>127</v>
      </c>
    </row>
    <row r="52" spans="1:3" ht="15">
      <c r="A52" s="18" t="s">
        <v>70</v>
      </c>
      <c r="B52">
        <v>2</v>
      </c>
      <c r="C52">
        <v>26</v>
      </c>
    </row>
    <row r="53" spans="1:3" ht="15">
      <c r="A53" s="18" t="s">
        <v>71</v>
      </c>
      <c r="B53">
        <v>0</v>
      </c>
      <c r="C53">
        <v>1</v>
      </c>
    </row>
    <row r="54" spans="1:3" ht="15">
      <c r="A54" s="18" t="s">
        <v>72</v>
      </c>
      <c r="B54">
        <v>2</v>
      </c>
      <c r="C54">
        <v>16</v>
      </c>
    </row>
    <row r="55" spans="1:3" ht="15">
      <c r="A55" s="18" t="s">
        <v>73</v>
      </c>
      <c r="B55">
        <v>1</v>
      </c>
      <c r="C55">
        <v>4</v>
      </c>
    </row>
    <row r="56" spans="1:3" ht="15">
      <c r="A56" s="32" t="s">
        <v>1</v>
      </c>
      <c r="B56" s="36">
        <f>SUM(B4:B55)</f>
        <v>258</v>
      </c>
      <c r="C56" s="36">
        <f>SUM(C4:C55)</f>
        <v>1708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9">
      <selection activeCell="B4" sqref="B4:C55"/>
    </sheetView>
  </sheetViews>
  <sheetFormatPr defaultColWidth="9.140625" defaultRowHeight="15"/>
  <cols>
    <col min="1" max="1" width="19.57421875" style="0" customWidth="1"/>
  </cols>
  <sheetData>
    <row r="1" ht="15">
      <c r="A1" t="s">
        <v>5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49</v>
      </c>
      <c r="C4">
        <v>380</v>
      </c>
    </row>
    <row r="5" spans="1:3" ht="15">
      <c r="A5" s="31" t="s">
        <v>23</v>
      </c>
      <c r="B5">
        <v>0</v>
      </c>
      <c r="C5">
        <v>6</v>
      </c>
    </row>
    <row r="6" spans="1:3" ht="15">
      <c r="A6" s="18" t="s">
        <v>24</v>
      </c>
      <c r="B6">
        <v>37</v>
      </c>
      <c r="C6">
        <v>253</v>
      </c>
    </row>
    <row r="7" spans="1:3" ht="15">
      <c r="A7" s="18" t="s">
        <v>25</v>
      </c>
      <c r="B7">
        <v>8</v>
      </c>
      <c r="C7">
        <v>22</v>
      </c>
    </row>
    <row r="8" spans="1:3" ht="15">
      <c r="A8" s="18" t="s">
        <v>26</v>
      </c>
      <c r="B8">
        <v>366</v>
      </c>
      <c r="C8">
        <v>2162</v>
      </c>
    </row>
    <row r="9" spans="1:3" ht="15">
      <c r="A9" s="18" t="s">
        <v>27</v>
      </c>
      <c r="B9">
        <v>66</v>
      </c>
      <c r="C9">
        <v>382</v>
      </c>
    </row>
    <row r="10" spans="1:3" ht="15">
      <c r="A10" s="18" t="s">
        <v>28</v>
      </c>
      <c r="B10">
        <v>31</v>
      </c>
      <c r="C10">
        <v>149</v>
      </c>
    </row>
    <row r="11" spans="1:3" ht="15">
      <c r="A11" s="18" t="s">
        <v>29</v>
      </c>
      <c r="B11">
        <v>8</v>
      </c>
      <c r="C11">
        <v>67</v>
      </c>
    </row>
    <row r="12" spans="1:3" ht="15">
      <c r="A12" s="18" t="s">
        <v>30</v>
      </c>
      <c r="B12">
        <v>1</v>
      </c>
      <c r="C12">
        <v>9</v>
      </c>
    </row>
    <row r="13" spans="1:3" ht="15">
      <c r="A13" s="18" t="s">
        <v>31</v>
      </c>
      <c r="B13">
        <v>60</v>
      </c>
      <c r="C13">
        <v>363</v>
      </c>
    </row>
    <row r="14" spans="1:3" ht="15">
      <c r="A14" s="18" t="s">
        <v>32</v>
      </c>
      <c r="B14">
        <v>13</v>
      </c>
      <c r="C14">
        <v>123</v>
      </c>
    </row>
    <row r="15" spans="1:3" ht="15">
      <c r="A15" s="18" t="s">
        <v>33</v>
      </c>
      <c r="B15">
        <v>17</v>
      </c>
      <c r="C15">
        <v>106</v>
      </c>
    </row>
    <row r="16" spans="1:3" ht="15">
      <c r="A16" s="18" t="s">
        <v>34</v>
      </c>
      <c r="B16">
        <v>1</v>
      </c>
      <c r="C16">
        <v>36</v>
      </c>
    </row>
    <row r="17" spans="1:3" ht="15">
      <c r="A17" s="18" t="s">
        <v>35</v>
      </c>
      <c r="B17">
        <v>26</v>
      </c>
      <c r="C17">
        <v>167</v>
      </c>
    </row>
    <row r="18" spans="1:3" ht="15">
      <c r="A18" s="18" t="s">
        <v>36</v>
      </c>
      <c r="B18">
        <v>19</v>
      </c>
      <c r="C18">
        <v>77</v>
      </c>
    </row>
    <row r="19" spans="1:3" ht="15">
      <c r="A19" s="18" t="s">
        <v>37</v>
      </c>
      <c r="B19">
        <v>3</v>
      </c>
      <c r="C19">
        <v>12</v>
      </c>
    </row>
    <row r="20" spans="1:3" ht="15">
      <c r="A20" s="18" t="s">
        <v>38</v>
      </c>
      <c r="B20">
        <v>0</v>
      </c>
      <c r="C20">
        <v>19</v>
      </c>
    </row>
    <row r="21" spans="1:3" ht="15">
      <c r="A21" s="18" t="s">
        <v>39</v>
      </c>
      <c r="B21">
        <v>2</v>
      </c>
      <c r="C21">
        <v>32</v>
      </c>
    </row>
    <row r="22" spans="1:3" ht="15">
      <c r="A22" s="18" t="s">
        <v>40</v>
      </c>
      <c r="B22">
        <v>3</v>
      </c>
      <c r="C22">
        <v>35</v>
      </c>
    </row>
    <row r="23" spans="1:3" ht="15">
      <c r="A23" s="18" t="s">
        <v>41</v>
      </c>
      <c r="B23">
        <v>3</v>
      </c>
      <c r="C23">
        <v>13</v>
      </c>
    </row>
    <row r="24" spans="1:3" ht="15">
      <c r="A24" s="18" t="s">
        <v>42</v>
      </c>
      <c r="B24">
        <v>82</v>
      </c>
      <c r="C24">
        <v>557</v>
      </c>
    </row>
    <row r="25" spans="1:3" ht="15">
      <c r="A25" s="18" t="s">
        <v>43</v>
      </c>
      <c r="B25">
        <v>253</v>
      </c>
      <c r="C25">
        <v>1176</v>
      </c>
    </row>
    <row r="26" spans="1:3" ht="15">
      <c r="A26" s="18" t="s">
        <v>44</v>
      </c>
      <c r="B26">
        <v>34</v>
      </c>
      <c r="C26">
        <v>237</v>
      </c>
    </row>
    <row r="27" spans="1:3" ht="15">
      <c r="A27" s="18" t="s">
        <v>45</v>
      </c>
      <c r="B27">
        <v>15</v>
      </c>
      <c r="C27">
        <v>126</v>
      </c>
    </row>
    <row r="28" spans="1:3" ht="15">
      <c r="A28" s="18" t="s">
        <v>46</v>
      </c>
      <c r="B28">
        <v>2</v>
      </c>
      <c r="C28">
        <v>21</v>
      </c>
    </row>
    <row r="29" spans="1:3" ht="15">
      <c r="A29" s="18" t="s">
        <v>47</v>
      </c>
      <c r="B29">
        <v>4</v>
      </c>
      <c r="C29">
        <v>47</v>
      </c>
    </row>
    <row r="30" spans="1:3" ht="15">
      <c r="A30" s="18" t="s">
        <v>48</v>
      </c>
      <c r="B30">
        <v>4</v>
      </c>
      <c r="C30">
        <v>25</v>
      </c>
    </row>
    <row r="31" spans="1:3" ht="15">
      <c r="A31" s="18" t="s">
        <v>49</v>
      </c>
      <c r="B31">
        <v>5</v>
      </c>
      <c r="C31">
        <v>25</v>
      </c>
    </row>
    <row r="32" spans="1:3" ht="15">
      <c r="A32" s="18" t="s">
        <v>50</v>
      </c>
      <c r="B32">
        <v>6</v>
      </c>
      <c r="C32">
        <v>51</v>
      </c>
    </row>
    <row r="33" spans="1:3" ht="15">
      <c r="A33" s="18" t="s">
        <v>51</v>
      </c>
      <c r="B33">
        <v>32</v>
      </c>
      <c r="C33">
        <v>127</v>
      </c>
    </row>
    <row r="34" spans="1:3" ht="15">
      <c r="A34" s="18" t="s">
        <v>52</v>
      </c>
      <c r="B34">
        <v>59</v>
      </c>
      <c r="C34">
        <v>277</v>
      </c>
    </row>
    <row r="35" spans="1:3" ht="15">
      <c r="A35" s="18" t="s">
        <v>53</v>
      </c>
      <c r="B35">
        <v>26</v>
      </c>
      <c r="C35">
        <v>133</v>
      </c>
    </row>
    <row r="36" spans="1:3" ht="15">
      <c r="A36" s="18" t="s">
        <v>54</v>
      </c>
      <c r="B36">
        <v>76</v>
      </c>
      <c r="C36">
        <v>390</v>
      </c>
    </row>
    <row r="37" spans="1:3" ht="15">
      <c r="A37" s="18" t="s">
        <v>55</v>
      </c>
      <c r="B37">
        <v>22</v>
      </c>
      <c r="C37">
        <v>145</v>
      </c>
    </row>
    <row r="38" spans="1:3" ht="15">
      <c r="A38" s="18" t="s">
        <v>56</v>
      </c>
      <c r="B38">
        <v>1</v>
      </c>
      <c r="C38">
        <v>9</v>
      </c>
    </row>
    <row r="39" spans="1:3" ht="15">
      <c r="A39" s="18" t="s">
        <v>57</v>
      </c>
      <c r="B39">
        <v>81</v>
      </c>
      <c r="C39">
        <v>443</v>
      </c>
    </row>
    <row r="40" spans="1:3" ht="15">
      <c r="A40" s="18" t="s">
        <v>58</v>
      </c>
      <c r="B40">
        <v>0</v>
      </c>
      <c r="C40">
        <v>37</v>
      </c>
    </row>
    <row r="41" spans="1:3" ht="15">
      <c r="A41" s="18" t="s">
        <v>59</v>
      </c>
      <c r="B41">
        <v>11</v>
      </c>
      <c r="C41">
        <v>74</v>
      </c>
    </row>
    <row r="42" spans="1:3" ht="15">
      <c r="A42" s="18" t="s">
        <v>60</v>
      </c>
      <c r="B42">
        <v>75</v>
      </c>
      <c r="C42">
        <v>345</v>
      </c>
    </row>
    <row r="43" spans="1:3" ht="15">
      <c r="A43" s="18" t="s">
        <v>61</v>
      </c>
      <c r="B43">
        <v>0</v>
      </c>
      <c r="C43">
        <v>0</v>
      </c>
    </row>
    <row r="44" spans="1:3" ht="15">
      <c r="A44" s="18" t="s">
        <v>62</v>
      </c>
      <c r="B44">
        <v>3</v>
      </c>
      <c r="C44">
        <v>46</v>
      </c>
    </row>
    <row r="45" spans="1:3" ht="15">
      <c r="A45" s="18" t="s">
        <v>63</v>
      </c>
      <c r="B45">
        <v>0</v>
      </c>
      <c r="C45">
        <v>33</v>
      </c>
    </row>
    <row r="46" spans="1:3" ht="15">
      <c r="A46" s="18" t="s">
        <v>64</v>
      </c>
      <c r="B46">
        <v>2</v>
      </c>
      <c r="C46">
        <v>20</v>
      </c>
    </row>
    <row r="47" spans="1:3" ht="15">
      <c r="A47" s="18" t="s">
        <v>65</v>
      </c>
      <c r="B47">
        <v>11</v>
      </c>
      <c r="C47">
        <v>70</v>
      </c>
    </row>
    <row r="48" spans="1:3" ht="15">
      <c r="A48" s="18" t="s">
        <v>66</v>
      </c>
      <c r="B48">
        <v>82</v>
      </c>
      <c r="C48">
        <v>479</v>
      </c>
    </row>
    <row r="49" spans="1:3" ht="15">
      <c r="A49" s="18" t="s">
        <v>67</v>
      </c>
      <c r="B49">
        <v>9</v>
      </c>
      <c r="C49">
        <v>53</v>
      </c>
    </row>
    <row r="50" spans="1:3" ht="15">
      <c r="A50" s="18" t="s">
        <v>68</v>
      </c>
      <c r="B50">
        <v>5</v>
      </c>
      <c r="C50">
        <v>16</v>
      </c>
    </row>
    <row r="51" spans="1:3" ht="15">
      <c r="A51" s="18" t="s">
        <v>69</v>
      </c>
      <c r="B51">
        <v>161</v>
      </c>
      <c r="C51">
        <v>859</v>
      </c>
    </row>
    <row r="52" spans="1:3" ht="15">
      <c r="A52" s="18" t="s">
        <v>70</v>
      </c>
      <c r="B52">
        <v>28</v>
      </c>
      <c r="C52">
        <v>144</v>
      </c>
    </row>
    <row r="53" spans="1:3" ht="15">
      <c r="A53" s="18" t="s">
        <v>71</v>
      </c>
      <c r="B53">
        <v>2</v>
      </c>
      <c r="C53">
        <v>18</v>
      </c>
    </row>
    <row r="54" spans="1:3" ht="15">
      <c r="A54" s="18" t="s">
        <v>72</v>
      </c>
      <c r="B54">
        <v>9</v>
      </c>
      <c r="C54">
        <v>61</v>
      </c>
    </row>
    <row r="55" spans="1:3" ht="15">
      <c r="A55" s="18" t="s">
        <v>73</v>
      </c>
      <c r="B55">
        <v>2</v>
      </c>
      <c r="C55">
        <v>10</v>
      </c>
    </row>
    <row r="56" spans="1:3" ht="15">
      <c r="A56" s="32" t="s">
        <v>1</v>
      </c>
      <c r="B56" s="36">
        <f>SUM(B4:B55)</f>
        <v>1815</v>
      </c>
      <c r="C56" s="36">
        <f>SUM(C4:C55)</f>
        <v>10467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22.140625" style="0" customWidth="1"/>
    <col min="2" max="2" width="9.140625" style="0" customWidth="1"/>
    <col min="3" max="3" width="10.28125" style="0" customWidth="1"/>
  </cols>
  <sheetData>
    <row r="1" spans="1:3" ht="15">
      <c r="A1" s="1" t="s">
        <v>77</v>
      </c>
      <c r="B1" s="2"/>
      <c r="C1" s="2"/>
    </row>
    <row r="3" spans="1:3" ht="15">
      <c r="A3" s="1" t="s">
        <v>76</v>
      </c>
      <c r="B3" s="47"/>
      <c r="C3" s="2"/>
    </row>
    <row r="4" spans="1:3" ht="15">
      <c r="A4" s="48" t="s">
        <v>26</v>
      </c>
      <c r="B4" s="49">
        <v>674</v>
      </c>
      <c r="C4" s="47"/>
    </row>
    <row r="5" spans="1:3" ht="15">
      <c r="A5" s="48" t="s">
        <v>43</v>
      </c>
      <c r="B5" s="49">
        <v>416</v>
      </c>
      <c r="C5" s="2"/>
    </row>
    <row r="6" spans="1:3" ht="15">
      <c r="A6" s="48" t="s">
        <v>69</v>
      </c>
      <c r="B6" s="49">
        <v>215</v>
      </c>
      <c r="C6" s="2"/>
    </row>
    <row r="7" spans="1:3" ht="15">
      <c r="A7" s="48" t="s">
        <v>54</v>
      </c>
      <c r="B7" s="49">
        <v>146</v>
      </c>
      <c r="C7" s="2"/>
    </row>
    <row r="8" spans="1:3" ht="15">
      <c r="A8" s="48" t="s">
        <v>66</v>
      </c>
      <c r="B8" s="49">
        <v>143</v>
      </c>
      <c r="C8" s="2"/>
    </row>
    <row r="9" spans="1:3" ht="15">
      <c r="A9" s="48" t="s">
        <v>42</v>
      </c>
      <c r="B9" s="49">
        <v>142</v>
      </c>
      <c r="C9" s="2"/>
    </row>
    <row r="10" spans="1:3" ht="15">
      <c r="A10" s="48" t="s">
        <v>27</v>
      </c>
      <c r="B10" s="49">
        <v>130</v>
      </c>
      <c r="C10" s="2"/>
    </row>
    <row r="11" spans="1:3" ht="15">
      <c r="A11" s="48" t="s">
        <v>57</v>
      </c>
      <c r="B11" s="49">
        <v>130</v>
      </c>
      <c r="C11" s="2"/>
    </row>
    <row r="12" spans="1:3" ht="15">
      <c r="A12" s="48" t="s">
        <v>60</v>
      </c>
      <c r="B12" s="49">
        <v>124</v>
      </c>
      <c r="C12" s="2"/>
    </row>
    <row r="13" spans="1:3" ht="15">
      <c r="A13" s="48" t="s">
        <v>31</v>
      </c>
      <c r="B13" s="49">
        <v>92</v>
      </c>
      <c r="C13" s="2"/>
    </row>
    <row r="14" spans="1:3" ht="15">
      <c r="A14" s="18" t="s">
        <v>52</v>
      </c>
      <c r="B14" s="2">
        <v>89</v>
      </c>
      <c r="C14" s="2"/>
    </row>
    <row r="15" spans="1:3" ht="15">
      <c r="A15" s="18" t="s">
        <v>44</v>
      </c>
      <c r="B15" s="2">
        <v>68</v>
      </c>
      <c r="C15" s="2"/>
    </row>
    <row r="16" spans="1:3" ht="15">
      <c r="A16" s="18" t="s">
        <v>21</v>
      </c>
      <c r="B16" s="2">
        <v>64</v>
      </c>
      <c r="C16" s="2"/>
    </row>
    <row r="17" spans="1:3" ht="15">
      <c r="A17" s="18" t="s">
        <v>35</v>
      </c>
      <c r="B17" s="2">
        <v>64</v>
      </c>
      <c r="C17" s="2"/>
    </row>
    <row r="18" spans="1:3" ht="15">
      <c r="A18" s="18" t="s">
        <v>70</v>
      </c>
      <c r="B18" s="2">
        <v>62</v>
      </c>
      <c r="C18" s="2"/>
    </row>
    <row r="19" spans="1:3" ht="15">
      <c r="A19" s="18" t="s">
        <v>24</v>
      </c>
      <c r="B19" s="2">
        <v>58</v>
      </c>
      <c r="C19" s="2"/>
    </row>
    <row r="20" spans="1:3" ht="15">
      <c r="A20" s="18" t="s">
        <v>28</v>
      </c>
      <c r="B20" s="2">
        <v>56</v>
      </c>
      <c r="C20" s="2"/>
    </row>
    <row r="21" spans="1:3" ht="15">
      <c r="A21" s="18" t="s">
        <v>55</v>
      </c>
      <c r="B21" s="2">
        <v>56</v>
      </c>
      <c r="C21" s="2"/>
    </row>
    <row r="22" spans="1:3" ht="15">
      <c r="A22" s="18" t="s">
        <v>51</v>
      </c>
      <c r="B22" s="2">
        <v>50</v>
      </c>
      <c r="C22" s="2"/>
    </row>
    <row r="23" spans="1:3" ht="15">
      <c r="A23" s="18" t="s">
        <v>53</v>
      </c>
      <c r="B23" s="2">
        <v>50</v>
      </c>
      <c r="C23" s="2"/>
    </row>
    <row r="24" spans="1:3" ht="15">
      <c r="A24" s="18" t="s">
        <v>45</v>
      </c>
      <c r="B24" s="2">
        <v>42</v>
      </c>
      <c r="C24" s="2"/>
    </row>
    <row r="25" spans="1:3" ht="15">
      <c r="A25" s="18" t="s">
        <v>72</v>
      </c>
      <c r="B25" s="2">
        <v>41</v>
      </c>
      <c r="C25" s="2"/>
    </row>
    <row r="26" spans="1:3" ht="15">
      <c r="A26" s="18" t="s">
        <v>59</v>
      </c>
      <c r="B26" s="2">
        <v>40</v>
      </c>
      <c r="C26" s="2"/>
    </row>
    <row r="27" spans="1:3" ht="15">
      <c r="A27" s="18" t="s">
        <v>36</v>
      </c>
      <c r="B27" s="2">
        <v>38</v>
      </c>
      <c r="C27" s="2"/>
    </row>
    <row r="28" spans="1:3" ht="15">
      <c r="A28" s="18" t="s">
        <v>32</v>
      </c>
      <c r="B28" s="2">
        <v>33</v>
      </c>
      <c r="C28" s="2"/>
    </row>
    <row r="29" spans="1:3" ht="15">
      <c r="A29" s="18" t="s">
        <v>67</v>
      </c>
      <c r="B29" s="2">
        <v>25</v>
      </c>
      <c r="C29" s="2"/>
    </row>
    <row r="30" spans="1:3" ht="15">
      <c r="A30" s="18" t="s">
        <v>29</v>
      </c>
      <c r="B30" s="2">
        <v>22</v>
      </c>
      <c r="C30" s="2"/>
    </row>
    <row r="31" spans="1:3" ht="15">
      <c r="A31" s="18" t="s">
        <v>65</v>
      </c>
      <c r="B31" s="2">
        <v>20</v>
      </c>
      <c r="C31" s="2"/>
    </row>
    <row r="32" spans="1:3" ht="15">
      <c r="A32" s="18" t="s">
        <v>33</v>
      </c>
      <c r="B32" s="2">
        <v>19</v>
      </c>
      <c r="C32" s="2"/>
    </row>
    <row r="33" spans="1:3" ht="15">
      <c r="A33" s="18" t="s">
        <v>25</v>
      </c>
      <c r="B33" s="2">
        <v>18</v>
      </c>
      <c r="C33" s="2"/>
    </row>
    <row r="34" spans="1:3" ht="15">
      <c r="A34" s="18" t="s">
        <v>47</v>
      </c>
      <c r="B34" s="2">
        <v>18</v>
      </c>
      <c r="C34" s="2"/>
    </row>
    <row r="35" spans="1:3" ht="15">
      <c r="A35" s="18" t="s">
        <v>39</v>
      </c>
      <c r="B35" s="2">
        <v>12</v>
      </c>
      <c r="C35" s="2"/>
    </row>
    <row r="36" spans="1:3" ht="15">
      <c r="A36" s="18" t="s">
        <v>41</v>
      </c>
      <c r="B36" s="2">
        <v>12</v>
      </c>
      <c r="C36" s="2"/>
    </row>
    <row r="37" spans="1:3" ht="15">
      <c r="A37" s="18" t="s">
        <v>68</v>
      </c>
      <c r="B37" s="2">
        <v>11</v>
      </c>
      <c r="C37" s="2"/>
    </row>
    <row r="38" spans="1:3" ht="15">
      <c r="A38" s="18" t="s">
        <v>37</v>
      </c>
      <c r="B38" s="2">
        <v>10</v>
      </c>
      <c r="C38" s="2"/>
    </row>
    <row r="39" spans="1:3" ht="15">
      <c r="A39" s="18" t="s">
        <v>63</v>
      </c>
      <c r="B39" s="2">
        <v>9</v>
      </c>
      <c r="C39" s="2"/>
    </row>
    <row r="40" spans="1:3" ht="15">
      <c r="A40" s="18" t="s">
        <v>34</v>
      </c>
      <c r="B40" s="2">
        <v>8</v>
      </c>
      <c r="C40" s="2"/>
    </row>
    <row r="41" spans="1:3" ht="15">
      <c r="A41" s="18" t="s">
        <v>40</v>
      </c>
      <c r="B41" s="2">
        <v>7</v>
      </c>
      <c r="C41" s="2"/>
    </row>
    <row r="42" spans="1:3" ht="15">
      <c r="A42" s="18" t="s">
        <v>48</v>
      </c>
      <c r="B42" s="2">
        <v>7</v>
      </c>
      <c r="C42" s="2"/>
    </row>
    <row r="43" spans="1:3" ht="15">
      <c r="A43" s="18" t="s">
        <v>50</v>
      </c>
      <c r="B43" s="2">
        <v>7</v>
      </c>
      <c r="C43" s="2"/>
    </row>
    <row r="44" spans="1:3" ht="15">
      <c r="A44" s="18" t="s">
        <v>62</v>
      </c>
      <c r="B44" s="2">
        <v>7</v>
      </c>
      <c r="C44" s="2"/>
    </row>
    <row r="45" spans="1:3" ht="15">
      <c r="A45" s="18" t="s">
        <v>49</v>
      </c>
      <c r="B45" s="2">
        <v>6</v>
      </c>
      <c r="C45" s="2"/>
    </row>
    <row r="46" spans="1:3" ht="15">
      <c r="A46" s="18" t="s">
        <v>38</v>
      </c>
      <c r="B46" s="2">
        <v>5</v>
      </c>
      <c r="C46" s="2"/>
    </row>
    <row r="47" spans="1:3" ht="15">
      <c r="A47" s="18" t="s">
        <v>71</v>
      </c>
      <c r="B47" s="2">
        <v>5</v>
      </c>
      <c r="C47" s="2"/>
    </row>
    <row r="48" spans="1:3" ht="15">
      <c r="A48" s="18" t="s">
        <v>64</v>
      </c>
      <c r="B48" s="2">
        <v>4</v>
      </c>
      <c r="C48" s="2"/>
    </row>
    <row r="49" spans="1:3" ht="15">
      <c r="A49" s="18" t="s">
        <v>73</v>
      </c>
      <c r="B49" s="2">
        <v>4</v>
      </c>
      <c r="C49" s="2"/>
    </row>
    <row r="50" spans="1:3" ht="15">
      <c r="A50" s="18" t="s">
        <v>58</v>
      </c>
      <c r="B50" s="2">
        <v>3</v>
      </c>
      <c r="C50" s="2"/>
    </row>
    <row r="51" spans="1:3" ht="15">
      <c r="A51" s="18" t="s">
        <v>30</v>
      </c>
      <c r="B51" s="2">
        <v>2</v>
      </c>
      <c r="C51" s="2"/>
    </row>
    <row r="52" spans="1:3" ht="15">
      <c r="A52" s="18" t="s">
        <v>46</v>
      </c>
      <c r="B52" s="2">
        <v>2</v>
      </c>
      <c r="C52" s="2"/>
    </row>
    <row r="53" spans="1:3" ht="15">
      <c r="A53" s="31" t="s">
        <v>23</v>
      </c>
      <c r="B53" s="2">
        <v>1</v>
      </c>
      <c r="C53" s="2"/>
    </row>
    <row r="54" spans="1:3" ht="15">
      <c r="A54" s="18" t="s">
        <v>56</v>
      </c>
      <c r="B54" s="2">
        <v>1</v>
      </c>
      <c r="C54" s="2"/>
    </row>
    <row r="55" spans="1:3" ht="15">
      <c r="A55" s="18" t="s">
        <v>61</v>
      </c>
      <c r="B55" s="2">
        <v>0</v>
      </c>
      <c r="C55" s="2"/>
    </row>
    <row r="56" spans="1:3" ht="15">
      <c r="A56" s="32" t="s">
        <v>1</v>
      </c>
      <c r="B56" s="33">
        <v>3268</v>
      </c>
      <c r="C56" s="2"/>
    </row>
  </sheetData>
  <sheetProtection/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0">
      <selection activeCell="B4" sqref="B4:C55"/>
    </sheetView>
  </sheetViews>
  <sheetFormatPr defaultColWidth="9.140625" defaultRowHeight="15"/>
  <cols>
    <col min="1" max="1" width="18.28125" style="0" customWidth="1"/>
  </cols>
  <sheetData>
    <row r="1" ht="15">
      <c r="A1" s="36" t="s">
        <v>7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0</v>
      </c>
      <c r="C4">
        <v>4</v>
      </c>
    </row>
    <row r="5" spans="1:3" ht="15">
      <c r="A5" s="31" t="s">
        <v>23</v>
      </c>
      <c r="B5">
        <v>0</v>
      </c>
      <c r="C5">
        <v>0</v>
      </c>
    </row>
    <row r="6" spans="1:3" ht="15">
      <c r="A6" s="18" t="s">
        <v>24</v>
      </c>
      <c r="B6">
        <v>0</v>
      </c>
      <c r="C6">
        <v>4</v>
      </c>
    </row>
    <row r="7" spans="1:3" ht="15">
      <c r="A7" s="18" t="s">
        <v>25</v>
      </c>
      <c r="B7">
        <v>0</v>
      </c>
      <c r="C7">
        <v>0</v>
      </c>
    </row>
    <row r="8" spans="1:3" ht="15">
      <c r="A8" s="18" t="s">
        <v>26</v>
      </c>
      <c r="B8">
        <v>6</v>
      </c>
      <c r="C8">
        <v>39</v>
      </c>
    </row>
    <row r="9" spans="1:3" ht="15">
      <c r="A9" s="18" t="s">
        <v>27</v>
      </c>
      <c r="B9">
        <v>2</v>
      </c>
      <c r="C9">
        <v>8</v>
      </c>
    </row>
    <row r="10" spans="1:3" ht="15">
      <c r="A10" s="18" t="s">
        <v>28</v>
      </c>
      <c r="B10">
        <v>0</v>
      </c>
      <c r="C10">
        <v>1</v>
      </c>
    </row>
    <row r="11" spans="1:3" ht="15">
      <c r="A11" s="18" t="s">
        <v>29</v>
      </c>
      <c r="B11">
        <v>0</v>
      </c>
      <c r="C11">
        <v>2</v>
      </c>
    </row>
    <row r="12" spans="1:3" ht="15">
      <c r="A12" s="18" t="s">
        <v>30</v>
      </c>
      <c r="B12">
        <v>0</v>
      </c>
      <c r="C12">
        <v>0</v>
      </c>
    </row>
    <row r="13" spans="1:3" ht="15">
      <c r="A13" s="18" t="s">
        <v>31</v>
      </c>
      <c r="B13">
        <v>2</v>
      </c>
      <c r="C13">
        <v>10</v>
      </c>
    </row>
    <row r="14" spans="1:3" ht="15">
      <c r="A14" s="18" t="s">
        <v>32</v>
      </c>
      <c r="B14">
        <v>0</v>
      </c>
      <c r="C14">
        <v>2</v>
      </c>
    </row>
    <row r="15" spans="1:3" ht="15">
      <c r="A15" s="18" t="s">
        <v>33</v>
      </c>
      <c r="B15">
        <v>0</v>
      </c>
      <c r="C15">
        <v>1</v>
      </c>
    </row>
    <row r="16" spans="1:3" ht="15">
      <c r="A16" s="18" t="s">
        <v>34</v>
      </c>
      <c r="B16">
        <v>0</v>
      </c>
      <c r="C16">
        <v>0</v>
      </c>
    </row>
    <row r="17" spans="1:3" ht="15">
      <c r="A17" s="18" t="s">
        <v>35</v>
      </c>
      <c r="B17">
        <v>1</v>
      </c>
      <c r="C17">
        <v>4</v>
      </c>
    </row>
    <row r="18" spans="1:3" ht="15">
      <c r="A18" s="18" t="s">
        <v>36</v>
      </c>
      <c r="B18">
        <v>1</v>
      </c>
      <c r="C18">
        <v>4</v>
      </c>
    </row>
    <row r="19" spans="1:3" ht="15">
      <c r="A19" s="18" t="s">
        <v>37</v>
      </c>
      <c r="B19">
        <v>0</v>
      </c>
      <c r="C19">
        <v>0</v>
      </c>
    </row>
    <row r="20" spans="1:3" ht="15">
      <c r="A20" s="18" t="s">
        <v>38</v>
      </c>
      <c r="B20">
        <v>0</v>
      </c>
      <c r="C20">
        <v>1</v>
      </c>
    </row>
    <row r="21" spans="1:3" ht="15">
      <c r="A21" s="18" t="s">
        <v>39</v>
      </c>
      <c r="B21">
        <v>0</v>
      </c>
      <c r="C21">
        <v>0</v>
      </c>
    </row>
    <row r="22" spans="1:3" ht="15">
      <c r="A22" s="18" t="s">
        <v>40</v>
      </c>
      <c r="B22">
        <v>0</v>
      </c>
      <c r="C22">
        <v>0</v>
      </c>
    </row>
    <row r="23" spans="1:3" ht="15">
      <c r="A23" s="18" t="s">
        <v>41</v>
      </c>
      <c r="B23">
        <v>1</v>
      </c>
      <c r="C23">
        <v>2</v>
      </c>
    </row>
    <row r="24" spans="1:3" ht="15">
      <c r="A24" s="18" t="s">
        <v>42</v>
      </c>
      <c r="B24">
        <v>2</v>
      </c>
      <c r="C24">
        <v>16</v>
      </c>
    </row>
    <row r="25" spans="1:3" ht="15">
      <c r="A25" s="18" t="s">
        <v>43</v>
      </c>
      <c r="B25">
        <v>16</v>
      </c>
      <c r="C25">
        <v>40</v>
      </c>
    </row>
    <row r="26" spans="1:3" ht="15">
      <c r="A26" s="18" t="s">
        <v>44</v>
      </c>
      <c r="B26">
        <v>1</v>
      </c>
      <c r="C26">
        <v>6</v>
      </c>
    </row>
    <row r="27" spans="1:3" ht="15">
      <c r="A27" s="18" t="s">
        <v>45</v>
      </c>
      <c r="B27">
        <v>0</v>
      </c>
      <c r="C27">
        <v>0</v>
      </c>
    </row>
    <row r="28" spans="1:3" ht="15">
      <c r="A28" s="18" t="s">
        <v>46</v>
      </c>
      <c r="B28">
        <v>0</v>
      </c>
      <c r="C28">
        <v>0</v>
      </c>
    </row>
    <row r="29" spans="1:3" ht="15">
      <c r="A29" s="18" t="s">
        <v>47</v>
      </c>
      <c r="B29">
        <v>1</v>
      </c>
      <c r="C29">
        <v>1</v>
      </c>
    </row>
    <row r="30" spans="1:3" ht="15">
      <c r="A30" s="18" t="s">
        <v>48</v>
      </c>
      <c r="B30">
        <v>0</v>
      </c>
      <c r="C30">
        <v>0</v>
      </c>
    </row>
    <row r="31" spans="1:3" ht="15">
      <c r="A31" s="18" t="s">
        <v>49</v>
      </c>
      <c r="B31">
        <v>0</v>
      </c>
      <c r="C31">
        <v>0</v>
      </c>
    </row>
    <row r="32" spans="1:3" ht="15">
      <c r="A32" s="18" t="s">
        <v>50</v>
      </c>
      <c r="B32">
        <v>0</v>
      </c>
      <c r="C32">
        <v>2</v>
      </c>
    </row>
    <row r="33" spans="1:3" ht="15">
      <c r="A33" s="18" t="s">
        <v>51</v>
      </c>
      <c r="B33">
        <v>0</v>
      </c>
      <c r="C33">
        <v>2</v>
      </c>
    </row>
    <row r="34" spans="1:3" ht="15">
      <c r="A34" s="18" t="s">
        <v>52</v>
      </c>
      <c r="B34">
        <v>2</v>
      </c>
      <c r="C34">
        <v>9</v>
      </c>
    </row>
    <row r="35" spans="1:3" ht="15">
      <c r="A35" s="18" t="s">
        <v>53</v>
      </c>
      <c r="B35">
        <v>0</v>
      </c>
      <c r="C35">
        <v>3</v>
      </c>
    </row>
    <row r="36" spans="1:3" ht="15">
      <c r="A36" s="18" t="s">
        <v>54</v>
      </c>
      <c r="B36">
        <v>0</v>
      </c>
      <c r="C36">
        <v>6</v>
      </c>
    </row>
    <row r="37" spans="1:3" ht="15">
      <c r="A37" s="18" t="s">
        <v>55</v>
      </c>
      <c r="B37">
        <v>0</v>
      </c>
      <c r="C37">
        <v>0</v>
      </c>
    </row>
    <row r="38" spans="1:3" ht="15">
      <c r="A38" s="18" t="s">
        <v>56</v>
      </c>
      <c r="B38">
        <v>0</v>
      </c>
      <c r="C38">
        <v>0</v>
      </c>
    </row>
    <row r="39" spans="1:3" ht="15">
      <c r="A39" s="18" t="s">
        <v>57</v>
      </c>
      <c r="B39">
        <v>0</v>
      </c>
      <c r="C39">
        <v>4</v>
      </c>
    </row>
    <row r="40" spans="1:3" ht="15">
      <c r="A40" s="18" t="s">
        <v>58</v>
      </c>
      <c r="B40">
        <v>1</v>
      </c>
      <c r="C40">
        <v>1</v>
      </c>
    </row>
    <row r="41" spans="1:3" ht="15">
      <c r="A41" s="18" t="s">
        <v>59</v>
      </c>
      <c r="B41">
        <v>0</v>
      </c>
      <c r="C41">
        <v>0</v>
      </c>
    </row>
    <row r="42" spans="1:3" ht="15">
      <c r="A42" s="18" t="s">
        <v>60</v>
      </c>
      <c r="B42">
        <v>2</v>
      </c>
      <c r="C42">
        <v>5</v>
      </c>
    </row>
    <row r="43" spans="1:3" ht="15">
      <c r="A43" s="18" t="s">
        <v>61</v>
      </c>
      <c r="B43">
        <v>0</v>
      </c>
      <c r="C43">
        <v>0</v>
      </c>
    </row>
    <row r="44" spans="1:3" ht="15">
      <c r="A44" s="18" t="s">
        <v>62</v>
      </c>
      <c r="B44">
        <v>0</v>
      </c>
      <c r="C44">
        <v>0</v>
      </c>
    </row>
    <row r="45" spans="1:3" ht="15">
      <c r="A45" s="18" t="s">
        <v>63</v>
      </c>
      <c r="B45">
        <v>0</v>
      </c>
      <c r="C45">
        <v>1</v>
      </c>
    </row>
    <row r="46" spans="1:3" ht="15">
      <c r="A46" s="18" t="s">
        <v>64</v>
      </c>
      <c r="B46">
        <v>0</v>
      </c>
      <c r="C46">
        <v>0</v>
      </c>
    </row>
    <row r="47" spans="1:3" ht="15">
      <c r="A47" s="18" t="s">
        <v>65</v>
      </c>
      <c r="B47">
        <v>0</v>
      </c>
      <c r="C47">
        <v>2</v>
      </c>
    </row>
    <row r="48" spans="1:3" ht="15">
      <c r="A48" s="18" t="s">
        <v>66</v>
      </c>
      <c r="B48">
        <v>0</v>
      </c>
      <c r="C48">
        <v>6</v>
      </c>
    </row>
    <row r="49" spans="1:3" ht="15">
      <c r="A49" s="18" t="s">
        <v>67</v>
      </c>
      <c r="B49">
        <v>0</v>
      </c>
      <c r="C49">
        <v>1</v>
      </c>
    </row>
    <row r="50" spans="1:3" ht="15">
      <c r="A50" s="18" t="s">
        <v>68</v>
      </c>
      <c r="B50">
        <v>0</v>
      </c>
      <c r="C50">
        <v>0</v>
      </c>
    </row>
    <row r="51" spans="1:3" ht="15">
      <c r="A51" s="18" t="s">
        <v>69</v>
      </c>
      <c r="B51">
        <v>6</v>
      </c>
      <c r="C51">
        <v>26</v>
      </c>
    </row>
    <row r="52" spans="1:3" ht="15">
      <c r="A52" s="18" t="s">
        <v>70</v>
      </c>
      <c r="B52">
        <v>0</v>
      </c>
      <c r="C52">
        <v>6</v>
      </c>
    </row>
    <row r="53" spans="1:3" ht="15">
      <c r="A53" s="18" t="s">
        <v>71</v>
      </c>
      <c r="B53">
        <v>0</v>
      </c>
      <c r="C53">
        <v>0</v>
      </c>
    </row>
    <row r="54" spans="1:3" ht="15">
      <c r="A54" s="18" t="s">
        <v>72</v>
      </c>
      <c r="B54">
        <v>0</v>
      </c>
      <c r="C54">
        <v>0</v>
      </c>
    </row>
    <row r="55" spans="1:3" ht="15">
      <c r="A55" s="18" t="s">
        <v>73</v>
      </c>
      <c r="B55">
        <v>0</v>
      </c>
      <c r="C55">
        <v>0</v>
      </c>
    </row>
    <row r="56" spans="1:3" ht="15">
      <c r="A56" s="32" t="s">
        <v>1</v>
      </c>
      <c r="B56" s="36">
        <f>SUM(B4:B55)</f>
        <v>44</v>
      </c>
      <c r="C56" s="36">
        <f>SUM(C4:C55)</f>
        <v>219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1">
      <selection activeCell="E60" sqref="E60"/>
    </sheetView>
  </sheetViews>
  <sheetFormatPr defaultColWidth="9.140625" defaultRowHeight="15"/>
  <cols>
    <col min="1" max="1" width="18.28125" style="0" customWidth="1"/>
  </cols>
  <sheetData>
    <row r="1" ht="15">
      <c r="A1" s="36" t="s">
        <v>11</v>
      </c>
    </row>
    <row r="3" spans="1:4" ht="15">
      <c r="A3" s="11" t="s">
        <v>14</v>
      </c>
      <c r="B3" s="12" t="s">
        <v>15</v>
      </c>
      <c r="C3" s="12" t="s">
        <v>16</v>
      </c>
      <c r="D3" s="45"/>
    </row>
    <row r="4" spans="1:4" ht="15">
      <c r="A4" s="18" t="s">
        <v>21</v>
      </c>
      <c r="B4">
        <v>0</v>
      </c>
      <c r="C4" s="30" t="s">
        <v>22</v>
      </c>
      <c r="D4" s="30"/>
    </row>
    <row r="5" spans="1:4" ht="15">
      <c r="A5" s="31" t="s">
        <v>23</v>
      </c>
      <c r="B5">
        <v>0</v>
      </c>
      <c r="C5" s="30" t="s">
        <v>22</v>
      </c>
      <c r="D5" s="30"/>
    </row>
    <row r="6" spans="1:4" ht="15">
      <c r="A6" s="18" t="s">
        <v>24</v>
      </c>
      <c r="B6">
        <v>0</v>
      </c>
      <c r="C6" s="30" t="s">
        <v>22</v>
      </c>
      <c r="D6" s="30"/>
    </row>
    <row r="7" spans="1:4" ht="15">
      <c r="A7" s="18" t="s">
        <v>25</v>
      </c>
      <c r="B7">
        <v>0</v>
      </c>
      <c r="C7" s="30" t="s">
        <v>22</v>
      </c>
      <c r="D7" s="30"/>
    </row>
    <row r="8" spans="1:4" ht="15">
      <c r="A8" s="18" t="s">
        <v>26</v>
      </c>
      <c r="B8">
        <v>2</v>
      </c>
      <c r="C8" s="30" t="s">
        <v>22</v>
      </c>
      <c r="D8" s="30"/>
    </row>
    <row r="9" spans="1:4" ht="15">
      <c r="A9" s="18" t="s">
        <v>27</v>
      </c>
      <c r="B9">
        <v>3</v>
      </c>
      <c r="C9" s="30" t="s">
        <v>22</v>
      </c>
      <c r="D9" s="30"/>
    </row>
    <row r="10" spans="1:4" ht="15">
      <c r="A10" s="18" t="s">
        <v>28</v>
      </c>
      <c r="B10">
        <v>0</v>
      </c>
      <c r="C10" s="30" t="s">
        <v>22</v>
      </c>
      <c r="D10" s="30"/>
    </row>
    <row r="11" spans="1:4" ht="15">
      <c r="A11" s="18" t="s">
        <v>29</v>
      </c>
      <c r="B11">
        <v>0</v>
      </c>
      <c r="C11" s="30" t="s">
        <v>22</v>
      </c>
      <c r="D11" s="30"/>
    </row>
    <row r="12" spans="1:4" ht="15">
      <c r="A12" s="18" t="s">
        <v>30</v>
      </c>
      <c r="B12">
        <v>0</v>
      </c>
      <c r="C12" s="30" t="s">
        <v>22</v>
      </c>
      <c r="D12" s="30"/>
    </row>
    <row r="13" spans="1:4" ht="15">
      <c r="A13" s="18" t="s">
        <v>31</v>
      </c>
      <c r="B13">
        <v>2</v>
      </c>
      <c r="C13" s="30" t="s">
        <v>22</v>
      </c>
      <c r="D13" s="30"/>
    </row>
    <row r="14" spans="1:4" ht="15">
      <c r="A14" s="18" t="s">
        <v>32</v>
      </c>
      <c r="B14">
        <v>0</v>
      </c>
      <c r="C14" s="30" t="s">
        <v>22</v>
      </c>
      <c r="D14" s="30"/>
    </row>
    <row r="15" spans="1:4" ht="15">
      <c r="A15" s="18" t="s">
        <v>33</v>
      </c>
      <c r="B15">
        <v>0</v>
      </c>
      <c r="C15" s="30" t="s">
        <v>22</v>
      </c>
      <c r="D15" s="30"/>
    </row>
    <row r="16" spans="1:4" ht="15">
      <c r="A16" s="18" t="s">
        <v>34</v>
      </c>
      <c r="B16">
        <v>1</v>
      </c>
      <c r="C16" s="30" t="s">
        <v>22</v>
      </c>
      <c r="D16" s="30"/>
    </row>
    <row r="17" spans="1:4" ht="15">
      <c r="A17" s="18" t="s">
        <v>35</v>
      </c>
      <c r="B17">
        <v>0</v>
      </c>
      <c r="C17" s="30" t="s">
        <v>22</v>
      </c>
      <c r="D17" s="30"/>
    </row>
    <row r="18" spans="1:4" ht="15">
      <c r="A18" s="18" t="s">
        <v>36</v>
      </c>
      <c r="B18">
        <v>2</v>
      </c>
      <c r="C18" s="30" t="s">
        <v>22</v>
      </c>
      <c r="D18" s="30"/>
    </row>
    <row r="19" spans="1:4" ht="15">
      <c r="A19" s="18" t="s">
        <v>37</v>
      </c>
      <c r="B19">
        <v>0</v>
      </c>
      <c r="C19" s="30" t="s">
        <v>22</v>
      </c>
      <c r="D19" s="30"/>
    </row>
    <row r="20" spans="1:4" ht="15">
      <c r="A20" s="18" t="s">
        <v>38</v>
      </c>
      <c r="B20">
        <v>0</v>
      </c>
      <c r="C20" s="30" t="s">
        <v>22</v>
      </c>
      <c r="D20" s="30"/>
    </row>
    <row r="21" spans="1:4" ht="15">
      <c r="A21" s="18" t="s">
        <v>39</v>
      </c>
      <c r="B21">
        <v>0</v>
      </c>
      <c r="C21" s="30" t="s">
        <v>22</v>
      </c>
      <c r="D21" s="30"/>
    </row>
    <row r="22" spans="1:4" ht="15">
      <c r="A22" s="18" t="s">
        <v>40</v>
      </c>
      <c r="B22">
        <v>0</v>
      </c>
      <c r="C22" s="30" t="s">
        <v>22</v>
      </c>
      <c r="D22" s="30"/>
    </row>
    <row r="23" spans="1:4" ht="15">
      <c r="A23" s="18" t="s">
        <v>41</v>
      </c>
      <c r="B23">
        <v>0</v>
      </c>
      <c r="C23" s="30" t="s">
        <v>22</v>
      </c>
      <c r="D23" s="30"/>
    </row>
    <row r="24" spans="1:4" ht="15">
      <c r="A24" s="18" t="s">
        <v>42</v>
      </c>
      <c r="B24">
        <v>2</v>
      </c>
      <c r="C24" s="30" t="s">
        <v>22</v>
      </c>
      <c r="D24" s="30"/>
    </row>
    <row r="25" spans="1:4" ht="15">
      <c r="A25" s="18" t="s">
        <v>43</v>
      </c>
      <c r="B25">
        <v>1</v>
      </c>
      <c r="C25" s="30" t="s">
        <v>22</v>
      </c>
      <c r="D25" s="30"/>
    </row>
    <row r="26" spans="1:4" ht="15">
      <c r="A26" s="18" t="s">
        <v>44</v>
      </c>
      <c r="B26">
        <v>3</v>
      </c>
      <c r="C26" s="30" t="s">
        <v>22</v>
      </c>
      <c r="D26" s="30"/>
    </row>
    <row r="27" spans="1:4" ht="15">
      <c r="A27" s="18" t="s">
        <v>45</v>
      </c>
      <c r="B27">
        <v>0</v>
      </c>
      <c r="C27" s="30" t="s">
        <v>22</v>
      </c>
      <c r="D27" s="30"/>
    </row>
    <row r="28" spans="1:4" ht="15">
      <c r="A28" s="18" t="s">
        <v>46</v>
      </c>
      <c r="B28">
        <v>0</v>
      </c>
      <c r="C28" s="30" t="s">
        <v>22</v>
      </c>
      <c r="D28" s="30"/>
    </row>
    <row r="29" spans="1:4" ht="15">
      <c r="A29" s="18" t="s">
        <v>47</v>
      </c>
      <c r="B29">
        <v>0</v>
      </c>
      <c r="C29" s="30" t="s">
        <v>22</v>
      </c>
      <c r="D29" s="30"/>
    </row>
    <row r="30" spans="1:4" ht="15">
      <c r="A30" s="18" t="s">
        <v>48</v>
      </c>
      <c r="B30">
        <v>1</v>
      </c>
      <c r="C30" s="30" t="s">
        <v>22</v>
      </c>
      <c r="D30" s="30"/>
    </row>
    <row r="31" spans="1:4" ht="15">
      <c r="A31" s="18" t="s">
        <v>49</v>
      </c>
      <c r="B31">
        <v>0</v>
      </c>
      <c r="C31" s="30" t="s">
        <v>22</v>
      </c>
      <c r="D31" s="30"/>
    </row>
    <row r="32" spans="1:4" ht="15">
      <c r="A32" s="18" t="s">
        <v>50</v>
      </c>
      <c r="B32">
        <v>0</v>
      </c>
      <c r="C32" s="30" t="s">
        <v>22</v>
      </c>
      <c r="D32" s="30"/>
    </row>
    <row r="33" spans="1:4" ht="15">
      <c r="A33" s="18" t="s">
        <v>51</v>
      </c>
      <c r="B33">
        <v>0</v>
      </c>
      <c r="C33" s="30" t="s">
        <v>22</v>
      </c>
      <c r="D33" s="30"/>
    </row>
    <row r="34" spans="1:4" ht="15">
      <c r="A34" s="18" t="s">
        <v>52</v>
      </c>
      <c r="B34">
        <v>1</v>
      </c>
      <c r="C34" s="30" t="s">
        <v>22</v>
      </c>
      <c r="D34" s="30"/>
    </row>
    <row r="35" spans="1:4" ht="15">
      <c r="A35" s="18" t="s">
        <v>53</v>
      </c>
      <c r="B35">
        <v>0</v>
      </c>
      <c r="C35" s="30" t="s">
        <v>22</v>
      </c>
      <c r="D35" s="30"/>
    </row>
    <row r="36" spans="1:4" ht="15">
      <c r="A36" s="18" t="s">
        <v>54</v>
      </c>
      <c r="B36">
        <v>0</v>
      </c>
      <c r="C36" s="30" t="s">
        <v>22</v>
      </c>
      <c r="D36" s="30"/>
    </row>
    <row r="37" spans="1:4" ht="15">
      <c r="A37" s="18" t="s">
        <v>55</v>
      </c>
      <c r="B37">
        <v>2</v>
      </c>
      <c r="C37" s="30" t="s">
        <v>22</v>
      </c>
      <c r="D37" s="30"/>
    </row>
    <row r="38" spans="1:4" ht="15">
      <c r="A38" s="18" t="s">
        <v>56</v>
      </c>
      <c r="B38">
        <v>0</v>
      </c>
      <c r="C38" s="30" t="s">
        <v>22</v>
      </c>
      <c r="D38" s="30"/>
    </row>
    <row r="39" spans="1:4" ht="15">
      <c r="A39" s="18" t="s">
        <v>57</v>
      </c>
      <c r="B39">
        <v>0</v>
      </c>
      <c r="C39" s="30" t="s">
        <v>22</v>
      </c>
      <c r="D39" s="30"/>
    </row>
    <row r="40" spans="1:4" ht="15">
      <c r="A40" s="18" t="s">
        <v>58</v>
      </c>
      <c r="B40">
        <v>0</v>
      </c>
      <c r="C40" s="30" t="s">
        <v>22</v>
      </c>
      <c r="D40" s="30"/>
    </row>
    <row r="41" spans="1:4" ht="15">
      <c r="A41" s="18" t="s">
        <v>59</v>
      </c>
      <c r="B41">
        <v>2</v>
      </c>
      <c r="C41" s="30" t="s">
        <v>22</v>
      </c>
      <c r="D41" s="30"/>
    </row>
    <row r="42" spans="1:4" ht="15">
      <c r="A42" s="18" t="s">
        <v>60</v>
      </c>
      <c r="B42">
        <v>1</v>
      </c>
      <c r="C42" s="30" t="s">
        <v>22</v>
      </c>
      <c r="D42" s="30"/>
    </row>
    <row r="43" spans="1:4" ht="15">
      <c r="A43" s="18" t="s">
        <v>61</v>
      </c>
      <c r="B43">
        <v>0</v>
      </c>
      <c r="C43" s="30" t="s">
        <v>22</v>
      </c>
      <c r="D43" s="30"/>
    </row>
    <row r="44" spans="1:4" ht="15">
      <c r="A44" s="18" t="s">
        <v>62</v>
      </c>
      <c r="B44">
        <v>0</v>
      </c>
      <c r="C44" s="30" t="s">
        <v>22</v>
      </c>
      <c r="D44" s="30"/>
    </row>
    <row r="45" spans="1:4" ht="15">
      <c r="A45" s="18" t="s">
        <v>63</v>
      </c>
      <c r="B45">
        <v>0</v>
      </c>
      <c r="C45" s="30" t="s">
        <v>22</v>
      </c>
      <c r="D45" s="30"/>
    </row>
    <row r="46" spans="1:4" ht="15">
      <c r="A46" s="18" t="s">
        <v>64</v>
      </c>
      <c r="B46">
        <v>0</v>
      </c>
      <c r="C46" s="30" t="s">
        <v>22</v>
      </c>
      <c r="D46" s="30"/>
    </row>
    <row r="47" spans="1:4" ht="15">
      <c r="A47" s="18" t="s">
        <v>65</v>
      </c>
      <c r="B47">
        <v>0</v>
      </c>
      <c r="C47" s="30" t="s">
        <v>22</v>
      </c>
      <c r="D47" s="30"/>
    </row>
    <row r="48" spans="1:4" ht="15">
      <c r="A48" s="18" t="s">
        <v>66</v>
      </c>
      <c r="B48">
        <v>0</v>
      </c>
      <c r="C48" s="30" t="s">
        <v>22</v>
      </c>
      <c r="D48" s="30"/>
    </row>
    <row r="49" spans="1:4" ht="15">
      <c r="A49" s="18" t="s">
        <v>67</v>
      </c>
      <c r="B49">
        <v>0</v>
      </c>
      <c r="C49" s="30" t="s">
        <v>22</v>
      </c>
      <c r="D49" s="30"/>
    </row>
    <row r="50" spans="1:4" ht="15">
      <c r="A50" s="18" t="s">
        <v>68</v>
      </c>
      <c r="B50">
        <v>0</v>
      </c>
      <c r="C50" s="30" t="s">
        <v>22</v>
      </c>
      <c r="D50" s="30"/>
    </row>
    <row r="51" spans="1:4" ht="15">
      <c r="A51" s="18" t="s">
        <v>69</v>
      </c>
      <c r="B51">
        <v>0</v>
      </c>
      <c r="C51" s="30" t="s">
        <v>22</v>
      </c>
      <c r="D51" s="30"/>
    </row>
    <row r="52" spans="1:4" ht="15">
      <c r="A52" s="18" t="s">
        <v>70</v>
      </c>
      <c r="B52">
        <v>0</v>
      </c>
      <c r="C52" s="30" t="s">
        <v>22</v>
      </c>
      <c r="D52" s="30"/>
    </row>
    <row r="53" spans="1:4" ht="15">
      <c r="A53" s="18" t="s">
        <v>71</v>
      </c>
      <c r="B53">
        <v>1</v>
      </c>
      <c r="C53" s="30" t="s">
        <v>22</v>
      </c>
      <c r="D53" s="30"/>
    </row>
    <row r="54" spans="1:4" ht="15">
      <c r="A54" s="18" t="s">
        <v>72</v>
      </c>
      <c r="B54">
        <v>1</v>
      </c>
      <c r="C54" s="30" t="s">
        <v>22</v>
      </c>
      <c r="D54" s="30"/>
    </row>
    <row r="55" spans="1:4" ht="15">
      <c r="A55" s="18" t="s">
        <v>73</v>
      </c>
      <c r="B55">
        <v>0</v>
      </c>
      <c r="C55" s="30" t="s">
        <v>22</v>
      </c>
      <c r="D55" s="30"/>
    </row>
    <row r="56" spans="1:4" ht="15">
      <c r="A56" s="32" t="s">
        <v>1</v>
      </c>
      <c r="B56" s="1">
        <f>SUM(B4:B55)</f>
        <v>25</v>
      </c>
      <c r="C56" s="10" t="s">
        <v>22</v>
      </c>
      <c r="D56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4">
      <selection activeCell="E15" sqref="E15"/>
    </sheetView>
  </sheetViews>
  <sheetFormatPr defaultColWidth="9.140625" defaultRowHeight="15"/>
  <cols>
    <col min="1" max="1" width="18.57421875" style="0" customWidth="1"/>
  </cols>
  <sheetData>
    <row r="1" ht="15">
      <c r="A1" s="36" t="s">
        <v>4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0</v>
      </c>
      <c r="C4">
        <v>1</v>
      </c>
    </row>
    <row r="5" spans="1:3" ht="15">
      <c r="A5" s="31" t="s">
        <v>23</v>
      </c>
      <c r="B5">
        <v>0</v>
      </c>
      <c r="C5">
        <v>0</v>
      </c>
    </row>
    <row r="6" spans="1:3" ht="15">
      <c r="A6" s="18" t="s">
        <v>24</v>
      </c>
      <c r="B6">
        <v>0</v>
      </c>
      <c r="C6">
        <v>1</v>
      </c>
    </row>
    <row r="7" spans="1:3" ht="15">
      <c r="A7" s="18" t="s">
        <v>25</v>
      </c>
      <c r="B7">
        <v>0</v>
      </c>
      <c r="C7">
        <v>0</v>
      </c>
    </row>
    <row r="8" spans="1:3" ht="15">
      <c r="A8" s="18" t="s">
        <v>26</v>
      </c>
      <c r="B8">
        <v>7</v>
      </c>
      <c r="C8">
        <v>23</v>
      </c>
    </row>
    <row r="9" spans="1:3" ht="15">
      <c r="A9" s="18" t="s">
        <v>27</v>
      </c>
      <c r="B9">
        <v>0</v>
      </c>
      <c r="C9">
        <v>3</v>
      </c>
    </row>
    <row r="10" spans="1:3" ht="15">
      <c r="A10" s="18" t="s">
        <v>28</v>
      </c>
      <c r="B10">
        <v>0</v>
      </c>
      <c r="C10">
        <v>1</v>
      </c>
    </row>
    <row r="11" spans="1:3" ht="15">
      <c r="A11" s="18" t="s">
        <v>29</v>
      </c>
      <c r="B11">
        <v>0</v>
      </c>
      <c r="C11">
        <v>0</v>
      </c>
    </row>
    <row r="12" spans="1:3" ht="15">
      <c r="A12" s="18" t="s">
        <v>30</v>
      </c>
      <c r="B12">
        <v>0</v>
      </c>
      <c r="C12">
        <v>0</v>
      </c>
    </row>
    <row r="13" spans="1:3" ht="15">
      <c r="A13" s="18" t="s">
        <v>31</v>
      </c>
      <c r="B13">
        <v>1</v>
      </c>
      <c r="C13">
        <v>6</v>
      </c>
    </row>
    <row r="14" spans="1:3" ht="15">
      <c r="A14" s="18" t="s">
        <v>32</v>
      </c>
      <c r="B14">
        <v>0</v>
      </c>
      <c r="C14">
        <v>1</v>
      </c>
    </row>
    <row r="15" spans="1:3" ht="15">
      <c r="A15" s="18" t="s">
        <v>33</v>
      </c>
      <c r="B15">
        <v>0</v>
      </c>
      <c r="C15">
        <v>0</v>
      </c>
    </row>
    <row r="16" spans="1:3" ht="15">
      <c r="A16" s="18" t="s">
        <v>34</v>
      </c>
      <c r="B16">
        <v>0</v>
      </c>
      <c r="C16">
        <v>0</v>
      </c>
    </row>
    <row r="17" spans="1:3" ht="15">
      <c r="A17" s="18" t="s">
        <v>35</v>
      </c>
      <c r="B17">
        <v>0</v>
      </c>
      <c r="C17">
        <v>6</v>
      </c>
    </row>
    <row r="18" spans="1:3" ht="15">
      <c r="A18" s="18" t="s">
        <v>36</v>
      </c>
      <c r="B18">
        <v>0</v>
      </c>
      <c r="C18">
        <v>1</v>
      </c>
    </row>
    <row r="19" spans="1:3" ht="15">
      <c r="A19" s="18" t="s">
        <v>37</v>
      </c>
      <c r="B19">
        <v>0</v>
      </c>
      <c r="C19">
        <v>0</v>
      </c>
    </row>
    <row r="20" spans="1:3" ht="15">
      <c r="A20" s="18" t="s">
        <v>38</v>
      </c>
      <c r="B20">
        <v>1</v>
      </c>
      <c r="C20">
        <v>0</v>
      </c>
    </row>
    <row r="21" spans="1:3" ht="15">
      <c r="A21" s="18" t="s">
        <v>39</v>
      </c>
      <c r="B21">
        <v>0</v>
      </c>
      <c r="C21">
        <v>1</v>
      </c>
    </row>
    <row r="22" spans="1:3" ht="15">
      <c r="A22" s="18" t="s">
        <v>40</v>
      </c>
      <c r="B22">
        <v>0</v>
      </c>
      <c r="C22">
        <v>1</v>
      </c>
    </row>
    <row r="23" spans="1:3" ht="15">
      <c r="A23" s="18" t="s">
        <v>41</v>
      </c>
      <c r="B23">
        <v>0</v>
      </c>
      <c r="C23">
        <v>0</v>
      </c>
    </row>
    <row r="24" spans="1:3" ht="15">
      <c r="A24" s="18" t="s">
        <v>42</v>
      </c>
      <c r="B24">
        <v>0</v>
      </c>
      <c r="C24">
        <v>16</v>
      </c>
    </row>
    <row r="25" spans="1:3" ht="15">
      <c r="A25" s="18" t="s">
        <v>43</v>
      </c>
      <c r="B25">
        <v>1</v>
      </c>
      <c r="C25">
        <v>9</v>
      </c>
    </row>
    <row r="26" spans="1:3" ht="15">
      <c r="A26" s="18" t="s">
        <v>44</v>
      </c>
      <c r="B26">
        <v>0</v>
      </c>
      <c r="C26">
        <v>3</v>
      </c>
    </row>
    <row r="27" spans="1:3" ht="15">
      <c r="A27" s="18" t="s">
        <v>45</v>
      </c>
      <c r="B27">
        <v>0</v>
      </c>
      <c r="C27">
        <v>1</v>
      </c>
    </row>
    <row r="28" spans="1:3" ht="15">
      <c r="A28" s="18" t="s">
        <v>46</v>
      </c>
      <c r="B28">
        <v>0</v>
      </c>
      <c r="C28">
        <v>0</v>
      </c>
    </row>
    <row r="29" spans="1:3" ht="15">
      <c r="A29" s="18" t="s">
        <v>47</v>
      </c>
      <c r="B29">
        <v>0</v>
      </c>
      <c r="C29">
        <v>0</v>
      </c>
    </row>
    <row r="30" spans="1:3" ht="15">
      <c r="A30" s="18" t="s">
        <v>48</v>
      </c>
      <c r="B30">
        <v>0</v>
      </c>
      <c r="C30">
        <v>2</v>
      </c>
    </row>
    <row r="31" spans="1:3" ht="15">
      <c r="A31" s="18" t="s">
        <v>49</v>
      </c>
      <c r="B31">
        <v>0</v>
      </c>
      <c r="C31">
        <v>0</v>
      </c>
    </row>
    <row r="32" spans="1:3" ht="15">
      <c r="A32" s="18" t="s">
        <v>50</v>
      </c>
      <c r="B32">
        <v>0</v>
      </c>
      <c r="C32">
        <v>0</v>
      </c>
    </row>
    <row r="33" spans="1:3" ht="15">
      <c r="A33" s="18" t="s">
        <v>51</v>
      </c>
      <c r="B33">
        <v>0</v>
      </c>
      <c r="C33">
        <v>2</v>
      </c>
    </row>
    <row r="34" spans="1:3" ht="15">
      <c r="A34" s="18" t="s">
        <v>52</v>
      </c>
      <c r="B34">
        <v>0</v>
      </c>
      <c r="C34">
        <v>5</v>
      </c>
    </row>
    <row r="35" spans="1:3" ht="15">
      <c r="A35" s="18" t="s">
        <v>53</v>
      </c>
      <c r="B35">
        <v>0</v>
      </c>
      <c r="C35">
        <v>2</v>
      </c>
    </row>
    <row r="36" spans="1:3" ht="15">
      <c r="A36" s="18" t="s">
        <v>54</v>
      </c>
      <c r="B36">
        <v>1</v>
      </c>
      <c r="C36">
        <v>4</v>
      </c>
    </row>
    <row r="37" spans="1:3" ht="15">
      <c r="A37" s="18" t="s">
        <v>55</v>
      </c>
      <c r="B37">
        <v>0</v>
      </c>
      <c r="C37">
        <v>3</v>
      </c>
    </row>
    <row r="38" spans="1:3" ht="15">
      <c r="A38" s="18" t="s">
        <v>56</v>
      </c>
      <c r="B38">
        <v>0</v>
      </c>
      <c r="C38">
        <v>0</v>
      </c>
    </row>
    <row r="39" spans="1:3" ht="15">
      <c r="A39" s="18" t="s">
        <v>57</v>
      </c>
      <c r="B39">
        <v>0</v>
      </c>
      <c r="C39">
        <v>0</v>
      </c>
    </row>
    <row r="40" spans="1:3" ht="15">
      <c r="A40" s="18" t="s">
        <v>58</v>
      </c>
      <c r="B40">
        <v>0</v>
      </c>
      <c r="C40">
        <v>0</v>
      </c>
    </row>
    <row r="41" spans="1:3" ht="15">
      <c r="A41" s="18" t="s">
        <v>59</v>
      </c>
      <c r="B41">
        <v>0</v>
      </c>
      <c r="C41">
        <v>0</v>
      </c>
    </row>
    <row r="42" spans="1:3" ht="15">
      <c r="A42" s="18" t="s">
        <v>60</v>
      </c>
      <c r="B42">
        <v>1</v>
      </c>
      <c r="C42">
        <v>0</v>
      </c>
    </row>
    <row r="43" spans="1:3" ht="15">
      <c r="A43" s="18" t="s">
        <v>61</v>
      </c>
      <c r="B43">
        <v>0</v>
      </c>
      <c r="C43">
        <v>0</v>
      </c>
    </row>
    <row r="44" spans="1:3" ht="15">
      <c r="A44" s="18" t="s">
        <v>62</v>
      </c>
      <c r="B44">
        <v>0</v>
      </c>
      <c r="C44">
        <v>2</v>
      </c>
    </row>
    <row r="45" spans="1:3" ht="15">
      <c r="A45" s="18" t="s">
        <v>63</v>
      </c>
      <c r="B45">
        <v>0</v>
      </c>
      <c r="C45">
        <v>0</v>
      </c>
    </row>
    <row r="46" spans="1:3" ht="15">
      <c r="A46" s="18" t="s">
        <v>64</v>
      </c>
      <c r="B46">
        <v>0</v>
      </c>
      <c r="C46">
        <v>0</v>
      </c>
    </row>
    <row r="47" spans="1:3" ht="15">
      <c r="A47" s="18" t="s">
        <v>65</v>
      </c>
      <c r="B47">
        <v>0</v>
      </c>
      <c r="C47">
        <v>1</v>
      </c>
    </row>
    <row r="48" spans="1:3" ht="15">
      <c r="A48" s="18" t="s">
        <v>66</v>
      </c>
      <c r="B48">
        <v>2</v>
      </c>
      <c r="C48">
        <v>9</v>
      </c>
    </row>
    <row r="49" spans="1:3" ht="15">
      <c r="A49" s="18" t="s">
        <v>67</v>
      </c>
      <c r="B49">
        <v>0</v>
      </c>
      <c r="C49">
        <v>1</v>
      </c>
    </row>
    <row r="50" spans="1:3" ht="15">
      <c r="A50" s="18" t="s">
        <v>68</v>
      </c>
      <c r="B50">
        <v>0</v>
      </c>
      <c r="C50">
        <v>0</v>
      </c>
    </row>
    <row r="51" spans="1:3" ht="15">
      <c r="A51" s="18" t="s">
        <v>69</v>
      </c>
      <c r="B51">
        <v>1</v>
      </c>
      <c r="C51">
        <v>5</v>
      </c>
    </row>
    <row r="52" spans="1:3" ht="15">
      <c r="A52" s="18" t="s">
        <v>70</v>
      </c>
      <c r="B52">
        <v>0</v>
      </c>
      <c r="C52">
        <v>5</v>
      </c>
    </row>
    <row r="53" spans="1:3" ht="15">
      <c r="A53" s="18" t="s">
        <v>71</v>
      </c>
      <c r="B53">
        <v>0</v>
      </c>
      <c r="C53">
        <v>0</v>
      </c>
    </row>
    <row r="54" spans="1:3" ht="15">
      <c r="A54" s="18" t="s">
        <v>72</v>
      </c>
      <c r="B54">
        <v>0</v>
      </c>
      <c r="C54">
        <v>2</v>
      </c>
    </row>
    <row r="55" spans="1:3" ht="15">
      <c r="A55" s="18" t="s">
        <v>73</v>
      </c>
      <c r="B55">
        <v>0</v>
      </c>
      <c r="C55">
        <v>0</v>
      </c>
    </row>
    <row r="56" spans="1:3" ht="15">
      <c r="A56" s="32" t="s">
        <v>1</v>
      </c>
      <c r="B56" s="36">
        <f>SUM(B4:B55)</f>
        <v>15</v>
      </c>
      <c r="C56" s="36">
        <f>SUM(C4:C55)</f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8.421875" style="0" customWidth="1"/>
  </cols>
  <sheetData>
    <row r="1" ht="15">
      <c r="A1" s="36" t="s">
        <v>3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2</v>
      </c>
      <c r="C4">
        <v>7</v>
      </c>
    </row>
    <row r="5" spans="1:3" ht="15">
      <c r="A5" s="31" t="s">
        <v>23</v>
      </c>
      <c r="B5">
        <v>0</v>
      </c>
      <c r="C5">
        <v>0</v>
      </c>
    </row>
    <row r="6" spans="1:3" ht="15">
      <c r="A6" s="18" t="s">
        <v>24</v>
      </c>
      <c r="B6">
        <v>0</v>
      </c>
      <c r="C6">
        <v>13</v>
      </c>
    </row>
    <row r="7" spans="1:3" ht="15">
      <c r="A7" s="18" t="s">
        <v>25</v>
      </c>
      <c r="B7">
        <v>1</v>
      </c>
      <c r="C7">
        <v>10</v>
      </c>
    </row>
    <row r="8" spans="1:3" ht="15">
      <c r="A8" s="18" t="s">
        <v>26</v>
      </c>
      <c r="B8">
        <v>6</v>
      </c>
      <c r="C8">
        <v>72</v>
      </c>
    </row>
    <row r="9" spans="1:3" ht="15">
      <c r="A9" s="18" t="s">
        <v>27</v>
      </c>
      <c r="B9">
        <v>1</v>
      </c>
      <c r="C9">
        <v>11</v>
      </c>
    </row>
    <row r="10" spans="1:3" ht="15">
      <c r="A10" s="18" t="s">
        <v>28</v>
      </c>
      <c r="B10">
        <v>2</v>
      </c>
      <c r="C10">
        <v>10</v>
      </c>
    </row>
    <row r="11" spans="1:3" ht="15">
      <c r="A11" s="18" t="s">
        <v>29</v>
      </c>
      <c r="B11">
        <v>0</v>
      </c>
      <c r="C11">
        <v>6</v>
      </c>
    </row>
    <row r="12" spans="1:3" ht="15">
      <c r="A12" s="18" t="s">
        <v>30</v>
      </c>
      <c r="B12">
        <v>0</v>
      </c>
      <c r="C12">
        <v>1</v>
      </c>
    </row>
    <row r="13" spans="1:3" ht="15">
      <c r="A13" s="18" t="s">
        <v>31</v>
      </c>
      <c r="B13">
        <v>3</v>
      </c>
      <c r="C13">
        <v>26</v>
      </c>
    </row>
    <row r="14" spans="1:3" ht="15">
      <c r="A14" s="18" t="s">
        <v>32</v>
      </c>
      <c r="B14">
        <v>1</v>
      </c>
      <c r="C14">
        <v>9</v>
      </c>
    </row>
    <row r="15" spans="1:3" ht="15">
      <c r="A15" s="18" t="s">
        <v>33</v>
      </c>
      <c r="B15">
        <v>1</v>
      </c>
      <c r="C15">
        <v>15</v>
      </c>
    </row>
    <row r="16" spans="1:3" ht="15">
      <c r="A16" s="18" t="s">
        <v>34</v>
      </c>
      <c r="B16">
        <v>2</v>
      </c>
      <c r="C16">
        <v>3</v>
      </c>
    </row>
    <row r="17" spans="1:3" ht="15">
      <c r="A17" s="18" t="s">
        <v>35</v>
      </c>
      <c r="B17">
        <v>1</v>
      </c>
      <c r="C17">
        <v>7</v>
      </c>
    </row>
    <row r="18" spans="1:3" ht="15">
      <c r="A18" s="18" t="s">
        <v>36</v>
      </c>
      <c r="B18">
        <v>2</v>
      </c>
      <c r="C18">
        <v>15</v>
      </c>
    </row>
    <row r="19" spans="1:3" ht="15">
      <c r="A19" s="18" t="s">
        <v>37</v>
      </c>
      <c r="B19">
        <v>1</v>
      </c>
      <c r="C19">
        <v>7</v>
      </c>
    </row>
    <row r="20" spans="1:3" ht="15">
      <c r="A20" s="18" t="s">
        <v>38</v>
      </c>
      <c r="B20">
        <v>0</v>
      </c>
      <c r="C20">
        <v>8</v>
      </c>
    </row>
    <row r="21" spans="1:3" ht="15">
      <c r="A21" s="18" t="s">
        <v>39</v>
      </c>
      <c r="B21">
        <v>2</v>
      </c>
      <c r="C21">
        <v>4</v>
      </c>
    </row>
    <row r="22" spans="1:3" ht="15">
      <c r="A22" s="18" t="s">
        <v>40</v>
      </c>
      <c r="B22">
        <v>1</v>
      </c>
      <c r="C22">
        <v>3</v>
      </c>
    </row>
    <row r="23" spans="1:3" ht="15">
      <c r="A23" s="18" t="s">
        <v>41</v>
      </c>
      <c r="B23">
        <v>1</v>
      </c>
      <c r="C23">
        <v>9</v>
      </c>
    </row>
    <row r="24" spans="1:3" ht="15">
      <c r="A24" s="18" t="s">
        <v>42</v>
      </c>
      <c r="B24">
        <v>3</v>
      </c>
      <c r="C24">
        <v>19</v>
      </c>
    </row>
    <row r="25" spans="1:3" ht="15">
      <c r="A25" s="18" t="s">
        <v>43</v>
      </c>
      <c r="B25">
        <v>4</v>
      </c>
      <c r="C25">
        <v>23</v>
      </c>
    </row>
    <row r="26" spans="1:3" ht="15">
      <c r="A26" s="18" t="s">
        <v>44</v>
      </c>
      <c r="B26">
        <v>0</v>
      </c>
      <c r="C26">
        <v>11</v>
      </c>
    </row>
    <row r="27" spans="1:3" ht="15">
      <c r="A27" s="18" t="s">
        <v>45</v>
      </c>
      <c r="B27">
        <v>1</v>
      </c>
      <c r="C27">
        <v>5</v>
      </c>
    </row>
    <row r="28" spans="1:3" ht="15">
      <c r="A28" s="18" t="s">
        <v>46</v>
      </c>
      <c r="B28">
        <v>0</v>
      </c>
      <c r="C28">
        <v>1</v>
      </c>
    </row>
    <row r="29" spans="1:3" ht="15">
      <c r="A29" s="18" t="s">
        <v>47</v>
      </c>
      <c r="B29">
        <v>1</v>
      </c>
      <c r="C29">
        <v>7</v>
      </c>
    </row>
    <row r="30" spans="1:3" ht="15">
      <c r="A30" s="18" t="s">
        <v>48</v>
      </c>
      <c r="B30">
        <v>0</v>
      </c>
      <c r="C30">
        <v>7</v>
      </c>
    </row>
    <row r="31" spans="1:3" ht="15">
      <c r="A31" s="18" t="s">
        <v>49</v>
      </c>
      <c r="B31">
        <v>0</v>
      </c>
      <c r="C31">
        <v>5</v>
      </c>
    </row>
    <row r="32" spans="1:3" ht="15">
      <c r="A32" s="18" t="s">
        <v>50</v>
      </c>
      <c r="B32">
        <v>0</v>
      </c>
      <c r="C32">
        <v>2</v>
      </c>
    </row>
    <row r="33" spans="1:3" ht="15">
      <c r="A33" s="18" t="s">
        <v>51</v>
      </c>
      <c r="B33">
        <v>1</v>
      </c>
      <c r="C33">
        <v>3</v>
      </c>
    </row>
    <row r="34" spans="1:3" ht="15">
      <c r="A34" s="18" t="s">
        <v>52</v>
      </c>
      <c r="B34">
        <v>4</v>
      </c>
      <c r="C34">
        <v>9</v>
      </c>
    </row>
    <row r="35" spans="1:3" ht="15">
      <c r="A35" s="18" t="s">
        <v>53</v>
      </c>
      <c r="B35">
        <v>1</v>
      </c>
      <c r="C35">
        <v>3</v>
      </c>
    </row>
    <row r="36" spans="1:3" ht="15">
      <c r="A36" s="18" t="s">
        <v>54</v>
      </c>
      <c r="B36">
        <v>1</v>
      </c>
      <c r="C36">
        <v>13</v>
      </c>
    </row>
    <row r="37" spans="1:3" ht="15">
      <c r="A37" s="18" t="s">
        <v>55</v>
      </c>
      <c r="B37">
        <v>1</v>
      </c>
      <c r="C37">
        <v>17</v>
      </c>
    </row>
    <row r="38" spans="1:3" ht="15">
      <c r="A38" s="18" t="s">
        <v>56</v>
      </c>
      <c r="B38">
        <v>0</v>
      </c>
      <c r="C38">
        <v>3</v>
      </c>
    </row>
    <row r="39" spans="1:3" ht="15">
      <c r="A39" s="18" t="s">
        <v>57</v>
      </c>
      <c r="B39">
        <v>3</v>
      </c>
      <c r="C39">
        <v>19</v>
      </c>
    </row>
    <row r="40" spans="1:3" ht="15">
      <c r="A40" s="18" t="s">
        <v>58</v>
      </c>
      <c r="B40">
        <v>0</v>
      </c>
      <c r="C40">
        <v>2</v>
      </c>
    </row>
    <row r="41" spans="1:3" ht="15">
      <c r="A41" s="18" t="s">
        <v>59</v>
      </c>
      <c r="B41">
        <v>2</v>
      </c>
      <c r="C41">
        <v>15</v>
      </c>
    </row>
    <row r="42" spans="1:3" ht="15">
      <c r="A42" s="18" t="s">
        <v>60</v>
      </c>
      <c r="B42">
        <v>1</v>
      </c>
      <c r="C42">
        <v>15</v>
      </c>
    </row>
    <row r="43" spans="1:3" ht="15">
      <c r="A43" s="18" t="s">
        <v>61</v>
      </c>
      <c r="B43">
        <v>0</v>
      </c>
      <c r="C43">
        <v>0</v>
      </c>
    </row>
    <row r="44" spans="1:3" ht="15">
      <c r="A44" s="18" t="s">
        <v>62</v>
      </c>
      <c r="B44">
        <v>0</v>
      </c>
      <c r="C44">
        <v>1</v>
      </c>
    </row>
    <row r="45" spans="1:3" ht="15">
      <c r="A45" s="18" t="s">
        <v>63</v>
      </c>
      <c r="B45">
        <v>0</v>
      </c>
      <c r="C45">
        <v>2</v>
      </c>
    </row>
    <row r="46" spans="1:3" ht="15">
      <c r="A46" s="18" t="s">
        <v>64</v>
      </c>
      <c r="B46">
        <v>1</v>
      </c>
      <c r="C46">
        <v>8</v>
      </c>
    </row>
    <row r="47" spans="1:3" ht="15">
      <c r="A47" s="18" t="s">
        <v>65</v>
      </c>
      <c r="B47">
        <v>0</v>
      </c>
      <c r="C47">
        <v>5</v>
      </c>
    </row>
    <row r="48" spans="1:3" ht="15">
      <c r="A48" s="18" t="s">
        <v>66</v>
      </c>
      <c r="B48">
        <v>2</v>
      </c>
      <c r="C48">
        <v>34</v>
      </c>
    </row>
    <row r="49" spans="1:3" ht="15">
      <c r="A49" s="18" t="s">
        <v>67</v>
      </c>
      <c r="B49">
        <v>0</v>
      </c>
      <c r="C49">
        <v>3</v>
      </c>
    </row>
    <row r="50" spans="1:3" ht="15">
      <c r="A50" s="18" t="s">
        <v>68</v>
      </c>
      <c r="B50">
        <v>0</v>
      </c>
      <c r="C50">
        <v>1</v>
      </c>
    </row>
    <row r="51" spans="1:3" ht="15">
      <c r="A51" s="18" t="s">
        <v>69</v>
      </c>
      <c r="B51">
        <v>0</v>
      </c>
      <c r="C51">
        <v>11</v>
      </c>
    </row>
    <row r="52" spans="1:3" ht="15">
      <c r="A52" s="18" t="s">
        <v>70</v>
      </c>
      <c r="B52">
        <v>1</v>
      </c>
      <c r="C52">
        <v>15</v>
      </c>
    </row>
    <row r="53" spans="1:3" ht="15">
      <c r="A53" s="18" t="s">
        <v>71</v>
      </c>
      <c r="B53">
        <v>0</v>
      </c>
      <c r="C53">
        <v>2</v>
      </c>
    </row>
    <row r="54" spans="1:3" ht="15">
      <c r="A54" s="18" t="s">
        <v>72</v>
      </c>
      <c r="B54">
        <v>2</v>
      </c>
      <c r="C54">
        <v>11</v>
      </c>
    </row>
    <row r="55" spans="1:3" ht="15">
      <c r="A55" s="18" t="s">
        <v>73</v>
      </c>
      <c r="B55">
        <v>0</v>
      </c>
      <c r="C55">
        <v>1</v>
      </c>
    </row>
    <row r="56" spans="1:3" ht="15">
      <c r="A56" s="32" t="s">
        <v>1</v>
      </c>
      <c r="B56" s="36">
        <f>SUM(B4:B55)</f>
        <v>56</v>
      </c>
      <c r="C56" s="36">
        <f>SUM(C4:C55)</f>
        <v>509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0">
      <selection activeCell="E53" sqref="E53"/>
    </sheetView>
  </sheetViews>
  <sheetFormatPr defaultColWidth="9.140625" defaultRowHeight="15"/>
  <cols>
    <col min="1" max="1" width="18.140625" style="0" customWidth="1"/>
  </cols>
  <sheetData>
    <row r="1" ht="15">
      <c r="A1" s="36" t="s">
        <v>13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1</v>
      </c>
      <c r="C4">
        <v>2</v>
      </c>
    </row>
    <row r="5" spans="1:3" ht="15">
      <c r="A5" s="31" t="s">
        <v>23</v>
      </c>
      <c r="B5">
        <v>0</v>
      </c>
      <c r="C5">
        <v>0</v>
      </c>
    </row>
    <row r="6" spans="1:3" ht="15">
      <c r="A6" s="18" t="s">
        <v>24</v>
      </c>
      <c r="B6">
        <v>0</v>
      </c>
      <c r="C6">
        <v>4</v>
      </c>
    </row>
    <row r="7" spans="1:3" ht="15">
      <c r="A7" s="18" t="s">
        <v>25</v>
      </c>
      <c r="B7">
        <v>0</v>
      </c>
      <c r="C7">
        <v>0</v>
      </c>
    </row>
    <row r="8" spans="1:3" ht="15">
      <c r="A8" s="18" t="s">
        <v>26</v>
      </c>
      <c r="B8">
        <v>2</v>
      </c>
      <c r="C8">
        <v>18</v>
      </c>
    </row>
    <row r="9" spans="1:3" ht="15">
      <c r="A9" s="18" t="s">
        <v>27</v>
      </c>
      <c r="B9">
        <v>1</v>
      </c>
      <c r="C9">
        <v>6</v>
      </c>
    </row>
    <row r="10" spans="1:3" ht="15">
      <c r="A10" s="18" t="s">
        <v>28</v>
      </c>
      <c r="B10">
        <v>0</v>
      </c>
      <c r="C10">
        <v>1</v>
      </c>
    </row>
    <row r="11" spans="1:3" ht="15">
      <c r="A11" s="18" t="s">
        <v>29</v>
      </c>
      <c r="B11">
        <v>1</v>
      </c>
      <c r="C11">
        <v>1</v>
      </c>
    </row>
    <row r="12" spans="1:3" ht="15">
      <c r="A12" s="18" t="s">
        <v>30</v>
      </c>
      <c r="B12">
        <v>0</v>
      </c>
      <c r="C12">
        <v>1</v>
      </c>
    </row>
    <row r="13" spans="1:3" ht="15">
      <c r="A13" s="18" t="s">
        <v>31</v>
      </c>
      <c r="B13">
        <v>0</v>
      </c>
      <c r="C13">
        <v>2</v>
      </c>
    </row>
    <row r="14" spans="1:3" ht="15">
      <c r="A14" s="18" t="s">
        <v>32</v>
      </c>
      <c r="B14">
        <v>0</v>
      </c>
      <c r="C14">
        <v>2</v>
      </c>
    </row>
    <row r="15" spans="1:3" ht="15">
      <c r="A15" s="18" t="s">
        <v>33</v>
      </c>
      <c r="B15">
        <v>0</v>
      </c>
      <c r="C15">
        <v>1</v>
      </c>
    </row>
    <row r="16" spans="1:3" ht="15">
      <c r="A16" s="18" t="s">
        <v>34</v>
      </c>
      <c r="B16">
        <v>0</v>
      </c>
      <c r="C16">
        <v>2</v>
      </c>
    </row>
    <row r="17" spans="1:3" ht="15">
      <c r="A17" s="18" t="s">
        <v>35</v>
      </c>
      <c r="B17">
        <v>1</v>
      </c>
      <c r="C17">
        <v>6</v>
      </c>
    </row>
    <row r="18" spans="1:3" ht="15">
      <c r="A18" s="18" t="s">
        <v>36</v>
      </c>
      <c r="B18">
        <v>0</v>
      </c>
      <c r="C18">
        <v>0</v>
      </c>
    </row>
    <row r="19" spans="1:3" ht="15">
      <c r="A19" s="18" t="s">
        <v>37</v>
      </c>
      <c r="B19">
        <v>0</v>
      </c>
      <c r="C19">
        <v>0</v>
      </c>
    </row>
    <row r="20" spans="1:3" ht="15">
      <c r="A20" s="18" t="s">
        <v>38</v>
      </c>
      <c r="B20">
        <v>0</v>
      </c>
      <c r="C20">
        <v>0</v>
      </c>
    </row>
    <row r="21" spans="1:3" ht="15">
      <c r="A21" s="18" t="s">
        <v>39</v>
      </c>
      <c r="B21">
        <v>1</v>
      </c>
      <c r="C21">
        <v>2</v>
      </c>
    </row>
    <row r="22" spans="1:3" ht="15">
      <c r="A22" s="18" t="s">
        <v>40</v>
      </c>
      <c r="B22">
        <v>0</v>
      </c>
      <c r="C22">
        <v>0</v>
      </c>
    </row>
    <row r="23" spans="1:3" ht="15">
      <c r="A23" s="18" t="s">
        <v>41</v>
      </c>
      <c r="B23">
        <v>0</v>
      </c>
      <c r="C23">
        <v>0</v>
      </c>
    </row>
    <row r="24" spans="1:3" ht="15">
      <c r="A24" s="18" t="s">
        <v>42</v>
      </c>
      <c r="B24">
        <v>2</v>
      </c>
      <c r="C24">
        <v>12</v>
      </c>
    </row>
    <row r="25" spans="1:3" ht="15">
      <c r="A25" s="18" t="s">
        <v>43</v>
      </c>
      <c r="B25">
        <v>1</v>
      </c>
      <c r="C25">
        <v>19</v>
      </c>
    </row>
    <row r="26" spans="1:3" ht="15">
      <c r="A26" s="18" t="s">
        <v>44</v>
      </c>
      <c r="B26">
        <v>1</v>
      </c>
      <c r="C26">
        <v>3</v>
      </c>
    </row>
    <row r="27" spans="1:3" ht="15">
      <c r="A27" s="18" t="s">
        <v>45</v>
      </c>
      <c r="B27">
        <v>0</v>
      </c>
      <c r="C27">
        <v>0</v>
      </c>
    </row>
    <row r="28" spans="1:3" ht="15">
      <c r="A28" s="18" t="s">
        <v>46</v>
      </c>
      <c r="B28">
        <v>0</v>
      </c>
      <c r="C28">
        <v>1</v>
      </c>
    </row>
    <row r="29" spans="1:3" ht="15">
      <c r="A29" s="18" t="s">
        <v>47</v>
      </c>
      <c r="B29">
        <v>0</v>
      </c>
      <c r="C29">
        <v>0</v>
      </c>
    </row>
    <row r="30" spans="1:3" ht="15">
      <c r="A30" s="18" t="s">
        <v>48</v>
      </c>
      <c r="B30">
        <v>0</v>
      </c>
      <c r="C30">
        <v>0</v>
      </c>
    </row>
    <row r="31" spans="1:3" ht="15">
      <c r="A31" s="18" t="s">
        <v>49</v>
      </c>
      <c r="B31">
        <v>0</v>
      </c>
      <c r="C31">
        <v>1</v>
      </c>
    </row>
    <row r="32" spans="1:3" ht="15">
      <c r="A32" s="18" t="s">
        <v>50</v>
      </c>
      <c r="B32">
        <v>0</v>
      </c>
      <c r="C32">
        <v>2</v>
      </c>
    </row>
    <row r="33" spans="1:3" ht="15">
      <c r="A33" s="18" t="s">
        <v>51</v>
      </c>
      <c r="B33">
        <v>0</v>
      </c>
      <c r="C33">
        <v>0</v>
      </c>
    </row>
    <row r="34" spans="1:3" ht="15">
      <c r="A34" s="18" t="s">
        <v>52</v>
      </c>
      <c r="B34">
        <v>0</v>
      </c>
      <c r="C34">
        <v>4</v>
      </c>
    </row>
    <row r="35" spans="1:3" ht="15">
      <c r="A35" s="18" t="s">
        <v>53</v>
      </c>
      <c r="B35">
        <v>0</v>
      </c>
      <c r="C35">
        <v>1</v>
      </c>
    </row>
    <row r="36" spans="1:3" ht="15">
      <c r="A36" s="18" t="s">
        <v>54</v>
      </c>
      <c r="B36">
        <v>0</v>
      </c>
      <c r="C36">
        <v>9</v>
      </c>
    </row>
    <row r="37" spans="1:3" ht="15">
      <c r="A37" s="18" t="s">
        <v>55</v>
      </c>
      <c r="B37">
        <v>1</v>
      </c>
      <c r="C37">
        <v>2</v>
      </c>
    </row>
    <row r="38" spans="1:3" ht="15">
      <c r="A38" s="18" t="s">
        <v>56</v>
      </c>
      <c r="B38">
        <v>0</v>
      </c>
      <c r="C38">
        <v>0</v>
      </c>
    </row>
    <row r="39" spans="1:3" ht="15">
      <c r="A39" s="18" t="s">
        <v>57</v>
      </c>
      <c r="B39">
        <v>0</v>
      </c>
      <c r="C39">
        <v>1</v>
      </c>
    </row>
    <row r="40" spans="1:3" ht="15">
      <c r="A40" s="18" t="s">
        <v>58</v>
      </c>
      <c r="B40">
        <v>0</v>
      </c>
      <c r="C40">
        <v>0</v>
      </c>
    </row>
    <row r="41" spans="1:3" ht="15">
      <c r="A41" s="18" t="s">
        <v>59</v>
      </c>
      <c r="B41">
        <v>0</v>
      </c>
      <c r="C41">
        <v>3</v>
      </c>
    </row>
    <row r="42" spans="1:3" ht="15">
      <c r="A42" s="18" t="s">
        <v>60</v>
      </c>
      <c r="B42">
        <v>0</v>
      </c>
      <c r="C42">
        <v>1</v>
      </c>
    </row>
    <row r="43" spans="1:3" ht="15">
      <c r="A43" s="18" t="s">
        <v>61</v>
      </c>
      <c r="B43">
        <v>0</v>
      </c>
      <c r="C43">
        <v>0</v>
      </c>
    </row>
    <row r="44" spans="1:3" ht="15">
      <c r="A44" s="18" t="s">
        <v>62</v>
      </c>
      <c r="B44">
        <v>0</v>
      </c>
      <c r="C44">
        <v>0</v>
      </c>
    </row>
    <row r="45" spans="1:3" ht="15">
      <c r="A45" s="18" t="s">
        <v>63</v>
      </c>
      <c r="B45">
        <v>0</v>
      </c>
      <c r="C45">
        <v>0</v>
      </c>
    </row>
    <row r="46" spans="1:3" ht="15">
      <c r="A46" s="18" t="s">
        <v>64</v>
      </c>
      <c r="B46">
        <v>0</v>
      </c>
      <c r="C46">
        <v>0</v>
      </c>
    </row>
    <row r="47" spans="1:3" ht="15">
      <c r="A47" s="18" t="s">
        <v>65</v>
      </c>
      <c r="B47">
        <v>0</v>
      </c>
      <c r="C47">
        <v>0</v>
      </c>
    </row>
    <row r="48" spans="1:3" ht="15">
      <c r="A48" s="18" t="s">
        <v>66</v>
      </c>
      <c r="B48">
        <v>1</v>
      </c>
      <c r="C48">
        <v>6</v>
      </c>
    </row>
    <row r="49" spans="1:3" ht="15">
      <c r="A49" s="18" t="s">
        <v>67</v>
      </c>
      <c r="B49">
        <v>0</v>
      </c>
      <c r="C49">
        <v>0</v>
      </c>
    </row>
    <row r="50" spans="1:3" ht="15">
      <c r="A50" s="18" t="s">
        <v>68</v>
      </c>
      <c r="B50">
        <v>0</v>
      </c>
      <c r="C50">
        <v>0</v>
      </c>
    </row>
    <row r="51" spans="1:3" ht="15">
      <c r="A51" s="18" t="s">
        <v>69</v>
      </c>
      <c r="B51">
        <v>0</v>
      </c>
      <c r="C51">
        <v>7</v>
      </c>
    </row>
    <row r="52" spans="1:3" ht="15">
      <c r="A52" s="18" t="s">
        <v>70</v>
      </c>
      <c r="B52">
        <v>0</v>
      </c>
      <c r="C52">
        <v>1</v>
      </c>
    </row>
    <row r="53" spans="1:3" ht="15">
      <c r="A53" s="18" t="s">
        <v>71</v>
      </c>
      <c r="B53">
        <v>0</v>
      </c>
      <c r="C53">
        <v>2</v>
      </c>
    </row>
    <row r="54" spans="1:3" ht="15">
      <c r="A54" s="18" t="s">
        <v>72</v>
      </c>
      <c r="B54">
        <v>0</v>
      </c>
      <c r="C54">
        <v>0</v>
      </c>
    </row>
    <row r="55" spans="1:3" ht="15">
      <c r="A55" s="18" t="s">
        <v>73</v>
      </c>
      <c r="B55">
        <v>0</v>
      </c>
      <c r="C55">
        <v>0</v>
      </c>
    </row>
    <row r="56" spans="1:3" ht="15">
      <c r="A56" s="32" t="s">
        <v>1</v>
      </c>
      <c r="B56">
        <f>SUM(B4:B55)</f>
        <v>13</v>
      </c>
      <c r="C56">
        <f>SUM(C4:C55)</f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8">
      <selection activeCell="D27" sqref="D27"/>
    </sheetView>
  </sheetViews>
  <sheetFormatPr defaultColWidth="9.140625" defaultRowHeight="15"/>
  <cols>
    <col min="1" max="1" width="18.28125" style="0" customWidth="1"/>
  </cols>
  <sheetData>
    <row r="1" ht="15">
      <c r="A1" s="36" t="s">
        <v>12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0</v>
      </c>
      <c r="C4" s="30" t="s">
        <v>22</v>
      </c>
    </row>
    <row r="5" spans="1:3" ht="15">
      <c r="A5" s="31" t="s">
        <v>23</v>
      </c>
      <c r="B5">
        <v>0</v>
      </c>
      <c r="C5" s="30" t="s">
        <v>22</v>
      </c>
    </row>
    <row r="6" spans="1:3" ht="15">
      <c r="A6" s="18" t="s">
        <v>24</v>
      </c>
      <c r="B6">
        <v>0</v>
      </c>
      <c r="C6" s="30" t="s">
        <v>22</v>
      </c>
    </row>
    <row r="7" spans="1:3" ht="15">
      <c r="A7" s="18" t="s">
        <v>25</v>
      </c>
      <c r="B7">
        <v>0</v>
      </c>
      <c r="C7" s="30" t="s">
        <v>22</v>
      </c>
    </row>
    <row r="8" spans="1:3" ht="15">
      <c r="A8" s="18" t="s">
        <v>26</v>
      </c>
      <c r="B8">
        <v>1</v>
      </c>
      <c r="C8" s="30" t="s">
        <v>22</v>
      </c>
    </row>
    <row r="9" spans="1:3" ht="15">
      <c r="A9" s="18" t="s">
        <v>27</v>
      </c>
      <c r="B9">
        <v>0</v>
      </c>
      <c r="C9" s="30" t="s">
        <v>22</v>
      </c>
    </row>
    <row r="10" spans="1:3" ht="15">
      <c r="A10" s="18" t="s">
        <v>28</v>
      </c>
      <c r="B10">
        <v>1</v>
      </c>
      <c r="C10" s="30" t="s">
        <v>22</v>
      </c>
    </row>
    <row r="11" spans="1:3" ht="15">
      <c r="A11" s="18" t="s">
        <v>29</v>
      </c>
      <c r="B11">
        <v>0</v>
      </c>
      <c r="C11" s="30" t="s">
        <v>22</v>
      </c>
    </row>
    <row r="12" spans="1:3" ht="15">
      <c r="A12" s="18" t="s">
        <v>30</v>
      </c>
      <c r="B12">
        <v>0</v>
      </c>
      <c r="C12" s="30" t="s">
        <v>22</v>
      </c>
    </row>
    <row r="13" spans="1:3" ht="15">
      <c r="A13" s="18" t="s">
        <v>31</v>
      </c>
      <c r="B13">
        <v>0</v>
      </c>
      <c r="C13" s="30" t="s">
        <v>22</v>
      </c>
    </row>
    <row r="14" spans="1:3" ht="15">
      <c r="A14" s="18" t="s">
        <v>32</v>
      </c>
      <c r="B14">
        <v>0</v>
      </c>
      <c r="C14" s="30" t="s">
        <v>22</v>
      </c>
    </row>
    <row r="15" spans="1:3" ht="15">
      <c r="A15" s="18" t="s">
        <v>33</v>
      </c>
      <c r="B15">
        <v>0</v>
      </c>
      <c r="C15" s="30" t="s">
        <v>22</v>
      </c>
    </row>
    <row r="16" spans="1:3" ht="15">
      <c r="A16" s="18" t="s">
        <v>34</v>
      </c>
      <c r="B16">
        <v>0</v>
      </c>
      <c r="C16" s="30" t="s">
        <v>22</v>
      </c>
    </row>
    <row r="17" spans="1:3" ht="15">
      <c r="A17" s="18" t="s">
        <v>35</v>
      </c>
      <c r="B17">
        <v>0</v>
      </c>
      <c r="C17" s="30" t="s">
        <v>22</v>
      </c>
    </row>
    <row r="18" spans="1:3" ht="15">
      <c r="A18" s="18" t="s">
        <v>36</v>
      </c>
      <c r="B18">
        <v>0</v>
      </c>
      <c r="C18" s="30" t="s">
        <v>22</v>
      </c>
    </row>
    <row r="19" spans="1:3" ht="15">
      <c r="A19" s="18" t="s">
        <v>37</v>
      </c>
      <c r="B19">
        <v>0</v>
      </c>
      <c r="C19" s="30" t="s">
        <v>22</v>
      </c>
    </row>
    <row r="20" spans="1:3" ht="15">
      <c r="A20" s="18" t="s">
        <v>38</v>
      </c>
      <c r="B20">
        <v>0</v>
      </c>
      <c r="C20" s="30" t="s">
        <v>22</v>
      </c>
    </row>
    <row r="21" spans="1:3" ht="15">
      <c r="A21" s="18" t="s">
        <v>39</v>
      </c>
      <c r="B21">
        <v>0</v>
      </c>
      <c r="C21" s="30" t="s">
        <v>22</v>
      </c>
    </row>
    <row r="22" spans="1:3" ht="15">
      <c r="A22" s="18" t="s">
        <v>40</v>
      </c>
      <c r="B22">
        <v>0</v>
      </c>
      <c r="C22" s="30" t="s">
        <v>22</v>
      </c>
    </row>
    <row r="23" spans="1:3" ht="15">
      <c r="A23" s="18" t="s">
        <v>41</v>
      </c>
      <c r="B23">
        <v>0</v>
      </c>
      <c r="C23" s="30" t="s">
        <v>22</v>
      </c>
    </row>
    <row r="24" spans="1:3" ht="15">
      <c r="A24" s="18" t="s">
        <v>42</v>
      </c>
      <c r="B24">
        <v>1</v>
      </c>
      <c r="C24" s="30" t="s">
        <v>22</v>
      </c>
    </row>
    <row r="25" spans="1:3" ht="15">
      <c r="A25" s="18" t="s">
        <v>43</v>
      </c>
      <c r="B25">
        <v>1</v>
      </c>
      <c r="C25" s="30" t="s">
        <v>22</v>
      </c>
    </row>
    <row r="26" spans="1:3" ht="15">
      <c r="A26" s="18" t="s">
        <v>44</v>
      </c>
      <c r="B26">
        <v>0</v>
      </c>
      <c r="C26" s="30" t="s">
        <v>22</v>
      </c>
    </row>
    <row r="27" spans="1:3" ht="15">
      <c r="A27" s="18" t="s">
        <v>45</v>
      </c>
      <c r="B27">
        <v>1</v>
      </c>
      <c r="C27" s="30" t="s">
        <v>22</v>
      </c>
    </row>
    <row r="28" spans="1:3" ht="15">
      <c r="A28" s="18" t="s">
        <v>46</v>
      </c>
      <c r="B28">
        <v>0</v>
      </c>
      <c r="C28" s="30" t="s">
        <v>22</v>
      </c>
    </row>
    <row r="29" spans="1:3" ht="15">
      <c r="A29" s="18" t="s">
        <v>47</v>
      </c>
      <c r="B29">
        <v>0</v>
      </c>
      <c r="C29" s="30" t="s">
        <v>22</v>
      </c>
    </row>
    <row r="30" spans="1:3" ht="15">
      <c r="A30" s="18" t="s">
        <v>48</v>
      </c>
      <c r="B30">
        <v>0</v>
      </c>
      <c r="C30" s="30" t="s">
        <v>22</v>
      </c>
    </row>
    <row r="31" spans="1:3" ht="15">
      <c r="A31" s="18" t="s">
        <v>49</v>
      </c>
      <c r="B31">
        <v>0</v>
      </c>
      <c r="C31" s="30" t="s">
        <v>22</v>
      </c>
    </row>
    <row r="32" spans="1:3" ht="15">
      <c r="A32" s="18" t="s">
        <v>50</v>
      </c>
      <c r="B32">
        <v>0</v>
      </c>
      <c r="C32" s="30" t="s">
        <v>22</v>
      </c>
    </row>
    <row r="33" spans="1:3" ht="15">
      <c r="A33" s="18" t="s">
        <v>51</v>
      </c>
      <c r="B33">
        <v>0</v>
      </c>
      <c r="C33" s="30" t="s">
        <v>22</v>
      </c>
    </row>
    <row r="34" spans="1:3" ht="15">
      <c r="A34" s="18" t="s">
        <v>52</v>
      </c>
      <c r="B34">
        <v>0</v>
      </c>
      <c r="C34" s="30" t="s">
        <v>22</v>
      </c>
    </row>
    <row r="35" spans="1:3" ht="15">
      <c r="A35" s="18" t="s">
        <v>53</v>
      </c>
      <c r="B35">
        <v>0</v>
      </c>
      <c r="C35" s="30" t="s">
        <v>22</v>
      </c>
    </row>
    <row r="36" spans="1:3" ht="15">
      <c r="A36" s="18" t="s">
        <v>54</v>
      </c>
      <c r="B36">
        <v>0</v>
      </c>
      <c r="C36" s="30" t="s">
        <v>22</v>
      </c>
    </row>
    <row r="37" spans="1:3" ht="15">
      <c r="A37" s="18" t="s">
        <v>55</v>
      </c>
      <c r="B37">
        <v>0</v>
      </c>
      <c r="C37" s="30" t="s">
        <v>22</v>
      </c>
    </row>
    <row r="38" spans="1:3" ht="15">
      <c r="A38" s="18" t="s">
        <v>56</v>
      </c>
      <c r="B38">
        <v>0</v>
      </c>
      <c r="C38" s="30" t="s">
        <v>22</v>
      </c>
    </row>
    <row r="39" spans="1:3" ht="15">
      <c r="A39" s="18" t="s">
        <v>57</v>
      </c>
      <c r="B39">
        <v>0</v>
      </c>
      <c r="C39" s="30" t="s">
        <v>22</v>
      </c>
    </row>
    <row r="40" spans="1:3" ht="15">
      <c r="A40" s="18" t="s">
        <v>58</v>
      </c>
      <c r="B40">
        <v>0</v>
      </c>
      <c r="C40" s="30" t="s">
        <v>22</v>
      </c>
    </row>
    <row r="41" spans="1:3" ht="15">
      <c r="A41" s="18" t="s">
        <v>59</v>
      </c>
      <c r="B41">
        <v>1</v>
      </c>
      <c r="C41" s="30" t="s">
        <v>22</v>
      </c>
    </row>
    <row r="42" spans="1:3" ht="15">
      <c r="A42" s="18" t="s">
        <v>60</v>
      </c>
      <c r="B42">
        <v>1</v>
      </c>
      <c r="C42" s="30" t="s">
        <v>22</v>
      </c>
    </row>
    <row r="43" spans="1:3" ht="15">
      <c r="A43" s="18" t="s">
        <v>61</v>
      </c>
      <c r="B43">
        <v>0</v>
      </c>
      <c r="C43" s="30" t="s">
        <v>22</v>
      </c>
    </row>
    <row r="44" spans="1:3" ht="15">
      <c r="A44" s="18" t="s">
        <v>62</v>
      </c>
      <c r="B44">
        <v>0</v>
      </c>
      <c r="C44" s="30" t="s">
        <v>22</v>
      </c>
    </row>
    <row r="45" spans="1:3" ht="15">
      <c r="A45" s="18" t="s">
        <v>63</v>
      </c>
      <c r="B45">
        <v>0</v>
      </c>
      <c r="C45" s="30" t="s">
        <v>22</v>
      </c>
    </row>
    <row r="46" spans="1:3" ht="15">
      <c r="A46" s="18" t="s">
        <v>64</v>
      </c>
      <c r="B46">
        <v>0</v>
      </c>
      <c r="C46" s="30" t="s">
        <v>22</v>
      </c>
    </row>
    <row r="47" spans="1:3" ht="15">
      <c r="A47" s="18" t="s">
        <v>65</v>
      </c>
      <c r="B47">
        <v>0</v>
      </c>
      <c r="C47" s="30" t="s">
        <v>22</v>
      </c>
    </row>
    <row r="48" spans="1:3" ht="15">
      <c r="A48" s="18" t="s">
        <v>66</v>
      </c>
      <c r="B48">
        <v>0</v>
      </c>
      <c r="C48" s="30" t="s">
        <v>22</v>
      </c>
    </row>
    <row r="49" spans="1:3" ht="15">
      <c r="A49" s="18" t="s">
        <v>67</v>
      </c>
      <c r="B49">
        <v>0</v>
      </c>
      <c r="C49" s="30" t="s">
        <v>22</v>
      </c>
    </row>
    <row r="50" spans="1:3" ht="15">
      <c r="A50" s="18" t="s">
        <v>68</v>
      </c>
      <c r="B50">
        <v>0</v>
      </c>
      <c r="C50" s="30" t="s">
        <v>22</v>
      </c>
    </row>
    <row r="51" spans="1:3" ht="15">
      <c r="A51" s="18" t="s">
        <v>69</v>
      </c>
      <c r="B51">
        <v>1</v>
      </c>
      <c r="C51" s="30" t="s">
        <v>22</v>
      </c>
    </row>
    <row r="52" spans="1:3" ht="15">
      <c r="A52" s="18" t="s">
        <v>70</v>
      </c>
      <c r="B52">
        <v>0</v>
      </c>
      <c r="C52" s="30" t="s">
        <v>22</v>
      </c>
    </row>
    <row r="53" spans="1:3" ht="15">
      <c r="A53" s="18" t="s">
        <v>71</v>
      </c>
      <c r="B53">
        <v>0</v>
      </c>
      <c r="C53" s="30" t="s">
        <v>22</v>
      </c>
    </row>
    <row r="54" spans="1:3" ht="15">
      <c r="A54" s="18" t="s">
        <v>72</v>
      </c>
      <c r="B54">
        <v>1</v>
      </c>
      <c r="C54" s="30" t="s">
        <v>22</v>
      </c>
    </row>
    <row r="55" spans="1:3" ht="15">
      <c r="A55" s="18" t="s">
        <v>73</v>
      </c>
      <c r="B55">
        <v>0</v>
      </c>
      <c r="C55" s="30" t="s">
        <v>22</v>
      </c>
    </row>
    <row r="56" spans="1:3" ht="15">
      <c r="A56" s="32" t="s">
        <v>1</v>
      </c>
      <c r="B56" s="36">
        <f>SUM(B4:B55)</f>
        <v>9</v>
      </c>
      <c r="C56" s="10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0">
      <selection activeCell="B4" sqref="B4:C55"/>
    </sheetView>
  </sheetViews>
  <sheetFormatPr defaultColWidth="9.140625" defaultRowHeight="15"/>
  <cols>
    <col min="1" max="1" width="18.57421875" style="0" customWidth="1"/>
  </cols>
  <sheetData>
    <row r="1" ht="15">
      <c r="A1" s="36" t="s">
        <v>9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0</v>
      </c>
      <c r="C4">
        <v>4</v>
      </c>
    </row>
    <row r="5" spans="1:3" ht="15">
      <c r="A5" s="31" t="s">
        <v>23</v>
      </c>
      <c r="B5">
        <v>0</v>
      </c>
      <c r="C5">
        <v>0</v>
      </c>
    </row>
    <row r="6" spans="1:3" ht="15">
      <c r="A6" s="18" t="s">
        <v>24</v>
      </c>
      <c r="B6">
        <v>0</v>
      </c>
      <c r="C6">
        <v>12</v>
      </c>
    </row>
    <row r="7" spans="1:3" ht="15">
      <c r="A7" s="18" t="s">
        <v>25</v>
      </c>
      <c r="B7">
        <v>0</v>
      </c>
      <c r="C7">
        <v>2</v>
      </c>
    </row>
    <row r="8" spans="1:3" ht="15">
      <c r="A8" s="18" t="s">
        <v>26</v>
      </c>
      <c r="B8">
        <v>4</v>
      </c>
      <c r="C8">
        <v>85</v>
      </c>
    </row>
    <row r="9" spans="1:3" ht="15">
      <c r="A9" s="18" t="s">
        <v>27</v>
      </c>
      <c r="B9">
        <v>6</v>
      </c>
      <c r="C9">
        <v>30</v>
      </c>
    </row>
    <row r="10" spans="1:3" ht="15">
      <c r="A10" s="18" t="s">
        <v>28</v>
      </c>
      <c r="B10">
        <v>2</v>
      </c>
      <c r="C10">
        <v>7</v>
      </c>
    </row>
    <row r="11" spans="1:3" ht="15">
      <c r="A11" s="18" t="s">
        <v>29</v>
      </c>
      <c r="B11">
        <v>0</v>
      </c>
      <c r="C11">
        <v>6</v>
      </c>
    </row>
    <row r="12" spans="1:3" ht="15">
      <c r="A12" s="18" t="s">
        <v>30</v>
      </c>
      <c r="B12">
        <v>0</v>
      </c>
      <c r="C12">
        <v>1</v>
      </c>
    </row>
    <row r="13" spans="1:3" ht="15">
      <c r="A13" s="18" t="s">
        <v>31</v>
      </c>
      <c r="B13">
        <v>1</v>
      </c>
      <c r="C13">
        <v>25</v>
      </c>
    </row>
    <row r="14" spans="1:3" ht="15">
      <c r="A14" s="18" t="s">
        <v>32</v>
      </c>
      <c r="B14">
        <v>0</v>
      </c>
      <c r="C14">
        <v>5</v>
      </c>
    </row>
    <row r="15" spans="1:3" ht="15">
      <c r="A15" s="18" t="s">
        <v>33</v>
      </c>
      <c r="B15">
        <v>0</v>
      </c>
      <c r="C15">
        <v>0</v>
      </c>
    </row>
    <row r="16" spans="1:3" ht="15">
      <c r="A16" s="18" t="s">
        <v>34</v>
      </c>
      <c r="B16">
        <v>0</v>
      </c>
      <c r="C16">
        <v>2</v>
      </c>
    </row>
    <row r="17" spans="1:3" ht="15">
      <c r="A17" s="18" t="s">
        <v>35</v>
      </c>
      <c r="B17">
        <v>2</v>
      </c>
      <c r="C17">
        <v>8</v>
      </c>
    </row>
    <row r="18" spans="1:3" ht="15">
      <c r="A18" s="18" t="s">
        <v>36</v>
      </c>
      <c r="B18">
        <v>1</v>
      </c>
      <c r="C18">
        <v>6</v>
      </c>
    </row>
    <row r="19" spans="1:3" ht="15">
      <c r="A19" s="18" t="s">
        <v>37</v>
      </c>
      <c r="B19">
        <v>0</v>
      </c>
      <c r="C19">
        <v>1</v>
      </c>
    </row>
    <row r="20" spans="1:3" ht="15">
      <c r="A20" s="18" t="s">
        <v>38</v>
      </c>
      <c r="B20">
        <v>0</v>
      </c>
      <c r="C20">
        <v>5</v>
      </c>
    </row>
    <row r="21" spans="1:3" ht="15">
      <c r="A21" s="18" t="s">
        <v>39</v>
      </c>
      <c r="B21">
        <v>0</v>
      </c>
      <c r="C21">
        <v>2</v>
      </c>
    </row>
    <row r="22" spans="1:3" ht="15">
      <c r="A22" s="18" t="s">
        <v>40</v>
      </c>
      <c r="B22">
        <v>0</v>
      </c>
      <c r="C22">
        <v>1</v>
      </c>
    </row>
    <row r="23" spans="1:3" ht="15">
      <c r="A23" s="18" t="s">
        <v>41</v>
      </c>
      <c r="B23">
        <v>0</v>
      </c>
      <c r="C23">
        <v>0</v>
      </c>
    </row>
    <row r="24" spans="1:3" ht="15">
      <c r="A24" s="18" t="s">
        <v>42</v>
      </c>
      <c r="B24">
        <v>0</v>
      </c>
      <c r="C24">
        <v>9</v>
      </c>
    </row>
    <row r="25" spans="1:3" ht="15">
      <c r="A25" s="18" t="s">
        <v>43</v>
      </c>
      <c r="B25">
        <v>2</v>
      </c>
      <c r="C25">
        <v>36</v>
      </c>
    </row>
    <row r="26" spans="1:3" ht="15">
      <c r="A26" s="18" t="s">
        <v>44</v>
      </c>
      <c r="B26">
        <v>1</v>
      </c>
      <c r="C26">
        <v>14</v>
      </c>
    </row>
    <row r="27" spans="1:3" ht="15">
      <c r="A27" s="18" t="s">
        <v>45</v>
      </c>
      <c r="B27">
        <v>0</v>
      </c>
      <c r="C27">
        <v>5</v>
      </c>
    </row>
    <row r="28" spans="1:3" ht="15">
      <c r="A28" s="18" t="s">
        <v>46</v>
      </c>
      <c r="B28">
        <v>0</v>
      </c>
      <c r="C28">
        <v>2</v>
      </c>
    </row>
    <row r="29" spans="1:3" ht="15">
      <c r="A29" s="18" t="s">
        <v>47</v>
      </c>
      <c r="B29">
        <v>0</v>
      </c>
      <c r="C29">
        <v>4</v>
      </c>
    </row>
    <row r="30" spans="1:3" ht="15">
      <c r="A30" s="18" t="s">
        <v>48</v>
      </c>
      <c r="B30">
        <v>0</v>
      </c>
      <c r="C30">
        <v>1</v>
      </c>
    </row>
    <row r="31" spans="1:3" ht="15">
      <c r="A31" s="18" t="s">
        <v>49</v>
      </c>
      <c r="B31">
        <v>0</v>
      </c>
      <c r="C31">
        <v>2</v>
      </c>
    </row>
    <row r="32" spans="1:3" ht="15">
      <c r="A32" s="18" t="s">
        <v>50</v>
      </c>
      <c r="B32">
        <v>0</v>
      </c>
      <c r="C32">
        <v>2</v>
      </c>
    </row>
    <row r="33" spans="1:3" ht="15">
      <c r="A33" s="18" t="s">
        <v>51</v>
      </c>
      <c r="B33">
        <v>0</v>
      </c>
      <c r="C33">
        <v>3</v>
      </c>
    </row>
    <row r="34" spans="1:3" ht="15">
      <c r="A34" s="18" t="s">
        <v>52</v>
      </c>
      <c r="B34">
        <v>0</v>
      </c>
      <c r="C34">
        <v>7</v>
      </c>
    </row>
    <row r="35" spans="1:3" ht="15">
      <c r="A35" s="18" t="s">
        <v>53</v>
      </c>
      <c r="B35">
        <v>1</v>
      </c>
      <c r="C35">
        <v>12</v>
      </c>
    </row>
    <row r="36" spans="1:3" ht="15">
      <c r="A36" s="18" t="s">
        <v>54</v>
      </c>
      <c r="B36">
        <v>0</v>
      </c>
      <c r="C36">
        <v>19</v>
      </c>
    </row>
    <row r="37" spans="1:3" ht="15">
      <c r="A37" s="18" t="s">
        <v>55</v>
      </c>
      <c r="B37">
        <v>0</v>
      </c>
      <c r="C37">
        <v>11</v>
      </c>
    </row>
    <row r="38" spans="1:3" ht="15">
      <c r="A38" s="18" t="s">
        <v>56</v>
      </c>
      <c r="B38">
        <v>0</v>
      </c>
      <c r="C38">
        <v>0</v>
      </c>
    </row>
    <row r="39" spans="1:3" ht="15">
      <c r="A39" s="18" t="s">
        <v>57</v>
      </c>
      <c r="B39">
        <v>1</v>
      </c>
      <c r="C39">
        <v>22</v>
      </c>
    </row>
    <row r="40" spans="1:3" ht="15">
      <c r="A40" s="18" t="s">
        <v>58</v>
      </c>
      <c r="B40">
        <v>0</v>
      </c>
      <c r="C40">
        <v>0</v>
      </c>
    </row>
    <row r="41" spans="1:3" ht="15">
      <c r="A41" s="18" t="s">
        <v>59</v>
      </c>
      <c r="B41">
        <v>1</v>
      </c>
      <c r="C41">
        <v>7</v>
      </c>
    </row>
    <row r="42" spans="1:3" ht="15">
      <c r="A42" s="18" t="s">
        <v>60</v>
      </c>
      <c r="B42">
        <v>1</v>
      </c>
      <c r="C42">
        <v>16</v>
      </c>
    </row>
    <row r="43" spans="1:3" ht="15">
      <c r="A43" s="18" t="s">
        <v>61</v>
      </c>
      <c r="B43">
        <v>0</v>
      </c>
      <c r="C43">
        <v>0</v>
      </c>
    </row>
    <row r="44" spans="1:3" ht="15">
      <c r="A44" s="18" t="s">
        <v>62</v>
      </c>
      <c r="B44">
        <v>0</v>
      </c>
      <c r="C44">
        <v>1</v>
      </c>
    </row>
    <row r="45" spans="1:3" ht="15">
      <c r="A45" s="18" t="s">
        <v>63</v>
      </c>
      <c r="B45">
        <v>0</v>
      </c>
      <c r="C45">
        <v>2</v>
      </c>
    </row>
    <row r="46" spans="1:3" ht="15">
      <c r="A46" s="18" t="s">
        <v>64</v>
      </c>
      <c r="B46">
        <v>0</v>
      </c>
      <c r="C46">
        <v>2</v>
      </c>
    </row>
    <row r="47" spans="1:3" ht="15">
      <c r="A47" s="18" t="s">
        <v>65</v>
      </c>
      <c r="B47">
        <v>0</v>
      </c>
      <c r="C47">
        <v>5</v>
      </c>
    </row>
    <row r="48" spans="1:3" ht="15">
      <c r="A48" s="18" t="s">
        <v>66</v>
      </c>
      <c r="B48">
        <v>3</v>
      </c>
      <c r="C48">
        <v>36</v>
      </c>
    </row>
    <row r="49" spans="1:3" ht="15">
      <c r="A49" s="18" t="s">
        <v>67</v>
      </c>
      <c r="B49">
        <v>0</v>
      </c>
      <c r="C49">
        <v>3</v>
      </c>
    </row>
    <row r="50" spans="1:3" ht="15">
      <c r="A50" s="18" t="s">
        <v>68</v>
      </c>
      <c r="B50">
        <v>1</v>
      </c>
      <c r="C50">
        <v>2</v>
      </c>
    </row>
    <row r="51" spans="1:3" ht="15">
      <c r="A51" s="18" t="s">
        <v>69</v>
      </c>
      <c r="B51">
        <v>0</v>
      </c>
      <c r="C51">
        <v>14</v>
      </c>
    </row>
    <row r="52" spans="1:3" ht="15">
      <c r="A52" s="18" t="s">
        <v>70</v>
      </c>
      <c r="B52">
        <v>0</v>
      </c>
      <c r="C52">
        <v>12</v>
      </c>
    </row>
    <row r="53" spans="1:3" ht="15">
      <c r="A53" s="18" t="s">
        <v>71</v>
      </c>
      <c r="B53">
        <v>0</v>
      </c>
      <c r="C53">
        <v>0</v>
      </c>
    </row>
    <row r="54" spans="1:3" ht="15">
      <c r="A54" s="18" t="s">
        <v>72</v>
      </c>
      <c r="B54">
        <v>0</v>
      </c>
      <c r="C54">
        <v>4</v>
      </c>
    </row>
    <row r="55" spans="1:3" ht="15">
      <c r="A55" s="18" t="s">
        <v>73</v>
      </c>
      <c r="B55">
        <v>0</v>
      </c>
      <c r="C55">
        <v>1</v>
      </c>
    </row>
    <row r="56" spans="1:3" ht="15">
      <c r="A56" s="32" t="s">
        <v>1</v>
      </c>
      <c r="B56" s="36">
        <f>SUM(B4:B55)</f>
        <v>27</v>
      </c>
      <c r="C56" s="36">
        <f>SUM(C4:C55)</f>
        <v>456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421875" style="0" customWidth="1"/>
  </cols>
  <sheetData>
    <row r="1" ht="15">
      <c r="A1" t="s">
        <v>74</v>
      </c>
    </row>
    <row r="3" spans="1:3" ht="15">
      <c r="A3" s="11" t="s">
        <v>14</v>
      </c>
      <c r="B3" s="12" t="s">
        <v>15</v>
      </c>
      <c r="C3" s="12" t="s">
        <v>16</v>
      </c>
    </row>
    <row r="4" spans="1:3" ht="15">
      <c r="A4" s="18" t="s">
        <v>21</v>
      </c>
      <c r="B4">
        <v>4</v>
      </c>
      <c r="C4">
        <v>60</v>
      </c>
    </row>
    <row r="5" spans="1:3" ht="15">
      <c r="A5" s="31" t="s">
        <v>23</v>
      </c>
      <c r="B5">
        <v>0</v>
      </c>
      <c r="C5">
        <v>0</v>
      </c>
    </row>
    <row r="6" spans="1:3" ht="15">
      <c r="A6" s="18" t="s">
        <v>24</v>
      </c>
      <c r="B6">
        <v>7</v>
      </c>
      <c r="C6">
        <v>53</v>
      </c>
    </row>
    <row r="7" spans="1:3" ht="15">
      <c r="A7" s="18" t="s">
        <v>25</v>
      </c>
      <c r="B7">
        <v>4</v>
      </c>
      <c r="C7">
        <v>27</v>
      </c>
    </row>
    <row r="8" spans="1:3" ht="15">
      <c r="A8" s="18" t="s">
        <v>26</v>
      </c>
      <c r="B8">
        <v>123</v>
      </c>
      <c r="C8">
        <v>982</v>
      </c>
    </row>
    <row r="9" spans="1:3" ht="15">
      <c r="A9" s="18" t="s">
        <v>27</v>
      </c>
      <c r="B9">
        <v>9</v>
      </c>
      <c r="C9">
        <v>122</v>
      </c>
    </row>
    <row r="10" spans="1:3" ht="15">
      <c r="A10" s="18" t="s">
        <v>28</v>
      </c>
      <c r="B10">
        <v>8</v>
      </c>
      <c r="C10">
        <v>65</v>
      </c>
    </row>
    <row r="11" spans="1:3" ht="15">
      <c r="A11" s="18" t="s">
        <v>29</v>
      </c>
      <c r="B11">
        <v>7</v>
      </c>
      <c r="C11">
        <v>16</v>
      </c>
    </row>
    <row r="12" spans="1:3" ht="15">
      <c r="A12" s="18" t="s">
        <v>30</v>
      </c>
      <c r="B12">
        <v>1</v>
      </c>
      <c r="C12">
        <v>7</v>
      </c>
    </row>
    <row r="13" spans="1:3" ht="15">
      <c r="A13" s="18" t="s">
        <v>31</v>
      </c>
      <c r="B13">
        <v>11</v>
      </c>
      <c r="C13">
        <v>99</v>
      </c>
    </row>
    <row r="14" spans="1:3" ht="15">
      <c r="A14" s="18" t="s">
        <v>32</v>
      </c>
      <c r="B14">
        <v>7</v>
      </c>
      <c r="C14">
        <v>77</v>
      </c>
    </row>
    <row r="15" spans="1:3" ht="15">
      <c r="A15" s="18" t="s">
        <v>33</v>
      </c>
      <c r="B15">
        <v>0</v>
      </c>
      <c r="C15">
        <v>16</v>
      </c>
    </row>
    <row r="16" spans="1:3" ht="15">
      <c r="A16" s="18" t="s">
        <v>34</v>
      </c>
      <c r="B16">
        <v>1</v>
      </c>
      <c r="C16">
        <v>6</v>
      </c>
    </row>
    <row r="17" spans="1:3" ht="15">
      <c r="A17" s="18" t="s">
        <v>35</v>
      </c>
      <c r="B17">
        <v>12</v>
      </c>
      <c r="C17">
        <v>76</v>
      </c>
    </row>
    <row r="18" spans="1:3" ht="15">
      <c r="A18" s="18" t="s">
        <v>36</v>
      </c>
      <c r="B18">
        <v>7</v>
      </c>
      <c r="C18">
        <v>62</v>
      </c>
    </row>
    <row r="19" spans="1:3" ht="15">
      <c r="A19" s="18" t="s">
        <v>37</v>
      </c>
      <c r="B19">
        <v>3</v>
      </c>
      <c r="C19">
        <v>26</v>
      </c>
    </row>
    <row r="20" spans="1:3" ht="15">
      <c r="A20" s="18" t="s">
        <v>38</v>
      </c>
      <c r="B20">
        <v>1</v>
      </c>
      <c r="C20">
        <v>9</v>
      </c>
    </row>
    <row r="21" spans="1:3" ht="15">
      <c r="A21" s="18" t="s">
        <v>39</v>
      </c>
      <c r="B21">
        <v>5</v>
      </c>
      <c r="C21">
        <v>54</v>
      </c>
    </row>
    <row r="22" spans="1:3" ht="15">
      <c r="A22" s="18" t="s">
        <v>40</v>
      </c>
      <c r="B22">
        <v>0</v>
      </c>
      <c r="C22">
        <v>16</v>
      </c>
    </row>
    <row r="23" spans="1:3" ht="15">
      <c r="A23" s="18" t="s">
        <v>41</v>
      </c>
      <c r="B23">
        <v>2</v>
      </c>
      <c r="C23">
        <v>14</v>
      </c>
    </row>
    <row r="24" spans="1:3" ht="15">
      <c r="A24" s="18" t="s">
        <v>42</v>
      </c>
      <c r="B24">
        <v>24</v>
      </c>
      <c r="C24">
        <v>318</v>
      </c>
    </row>
    <row r="25" spans="1:3" ht="15">
      <c r="A25" s="18" t="s">
        <v>43</v>
      </c>
      <c r="B25">
        <v>61</v>
      </c>
      <c r="C25">
        <v>501</v>
      </c>
    </row>
    <row r="26" spans="1:3" ht="15">
      <c r="A26" s="18" t="s">
        <v>44</v>
      </c>
      <c r="B26">
        <v>13</v>
      </c>
      <c r="C26">
        <v>96</v>
      </c>
    </row>
    <row r="27" spans="1:3" ht="15">
      <c r="A27" s="18" t="s">
        <v>45</v>
      </c>
      <c r="B27">
        <v>18</v>
      </c>
      <c r="C27">
        <v>103</v>
      </c>
    </row>
    <row r="28" spans="1:3" ht="15">
      <c r="A28" s="18" t="s">
        <v>46</v>
      </c>
      <c r="B28">
        <v>0</v>
      </c>
      <c r="C28">
        <v>5</v>
      </c>
    </row>
    <row r="29" spans="1:3" ht="15">
      <c r="A29" s="18" t="s">
        <v>47</v>
      </c>
      <c r="B29">
        <v>6</v>
      </c>
      <c r="C29">
        <v>67</v>
      </c>
    </row>
    <row r="30" spans="1:3" ht="15">
      <c r="A30" s="18" t="s">
        <v>48</v>
      </c>
      <c r="B30">
        <v>1</v>
      </c>
      <c r="C30">
        <v>18</v>
      </c>
    </row>
    <row r="31" spans="1:3" ht="15">
      <c r="A31" s="18" t="s">
        <v>49</v>
      </c>
      <c r="B31">
        <v>0</v>
      </c>
      <c r="C31">
        <v>12</v>
      </c>
    </row>
    <row r="32" spans="1:3" ht="15">
      <c r="A32" s="18" t="s">
        <v>50</v>
      </c>
      <c r="B32">
        <v>1</v>
      </c>
      <c r="C32">
        <v>18</v>
      </c>
    </row>
    <row r="33" spans="1:3" ht="15">
      <c r="A33" s="18" t="s">
        <v>51</v>
      </c>
      <c r="B33">
        <v>5</v>
      </c>
      <c r="C33">
        <v>28</v>
      </c>
    </row>
    <row r="34" spans="1:3" ht="15">
      <c r="A34" s="18" t="s">
        <v>52</v>
      </c>
      <c r="B34">
        <v>7</v>
      </c>
      <c r="C34">
        <v>141</v>
      </c>
    </row>
    <row r="35" spans="1:3" ht="15">
      <c r="A35" s="18" t="s">
        <v>53</v>
      </c>
      <c r="B35">
        <v>5</v>
      </c>
      <c r="C35">
        <v>34</v>
      </c>
    </row>
    <row r="36" spans="1:3" ht="15">
      <c r="A36" s="18" t="s">
        <v>54</v>
      </c>
      <c r="B36">
        <v>33</v>
      </c>
      <c r="C36">
        <v>230</v>
      </c>
    </row>
    <row r="37" spans="1:3" ht="15">
      <c r="A37" s="18" t="s">
        <v>55</v>
      </c>
      <c r="B37">
        <v>23</v>
      </c>
      <c r="C37">
        <v>177</v>
      </c>
    </row>
    <row r="38" spans="1:3" ht="15">
      <c r="A38" s="18" t="s">
        <v>56</v>
      </c>
      <c r="B38">
        <v>0</v>
      </c>
      <c r="C38">
        <v>3</v>
      </c>
    </row>
    <row r="39" spans="1:3" ht="15">
      <c r="A39" s="18" t="s">
        <v>57</v>
      </c>
      <c r="B39">
        <v>13</v>
      </c>
      <c r="C39">
        <v>141</v>
      </c>
    </row>
    <row r="40" spans="1:3" ht="15">
      <c r="A40" s="18" t="s">
        <v>58</v>
      </c>
      <c r="B40">
        <v>2</v>
      </c>
      <c r="C40">
        <v>26</v>
      </c>
    </row>
    <row r="41" spans="1:3" ht="15">
      <c r="A41" s="18" t="s">
        <v>59</v>
      </c>
      <c r="B41">
        <v>11</v>
      </c>
      <c r="C41">
        <v>55</v>
      </c>
    </row>
    <row r="42" spans="1:3" ht="15">
      <c r="A42" s="18" t="s">
        <v>60</v>
      </c>
      <c r="B42">
        <v>20</v>
      </c>
      <c r="C42">
        <v>233</v>
      </c>
    </row>
    <row r="43" spans="1:3" ht="15">
      <c r="A43" s="18" t="s">
        <v>61</v>
      </c>
      <c r="B43">
        <v>0</v>
      </c>
      <c r="C43">
        <v>3</v>
      </c>
    </row>
    <row r="44" spans="1:3" ht="15">
      <c r="A44" s="18" t="s">
        <v>62</v>
      </c>
      <c r="B44">
        <v>3</v>
      </c>
      <c r="C44">
        <v>21</v>
      </c>
    </row>
    <row r="45" spans="1:3" ht="15">
      <c r="A45" s="18" t="s">
        <v>63</v>
      </c>
      <c r="B45">
        <v>6</v>
      </c>
      <c r="C45">
        <v>30</v>
      </c>
    </row>
    <row r="46" spans="1:3" ht="15">
      <c r="A46" s="18" t="s">
        <v>64</v>
      </c>
      <c r="B46">
        <v>0</v>
      </c>
      <c r="C46">
        <v>3</v>
      </c>
    </row>
    <row r="47" spans="1:3" ht="15">
      <c r="A47" s="18" t="s">
        <v>65</v>
      </c>
      <c r="B47">
        <v>3</v>
      </c>
      <c r="C47">
        <v>16</v>
      </c>
    </row>
    <row r="48" spans="1:3" ht="15">
      <c r="A48" s="18" t="s">
        <v>66</v>
      </c>
      <c r="B48">
        <v>20</v>
      </c>
      <c r="C48">
        <v>194</v>
      </c>
    </row>
    <row r="49" spans="1:3" ht="15">
      <c r="A49" s="18" t="s">
        <v>67</v>
      </c>
      <c r="B49">
        <v>7</v>
      </c>
      <c r="C49">
        <v>51</v>
      </c>
    </row>
    <row r="50" spans="1:3" ht="15">
      <c r="A50" s="18" t="s">
        <v>68</v>
      </c>
      <c r="B50">
        <v>1</v>
      </c>
      <c r="C50">
        <v>14</v>
      </c>
    </row>
    <row r="51" spans="1:3" ht="15">
      <c r="A51" s="18" t="s">
        <v>69</v>
      </c>
      <c r="B51">
        <v>9</v>
      </c>
      <c r="C51">
        <v>112</v>
      </c>
    </row>
    <row r="52" spans="1:3" ht="15">
      <c r="A52" s="18" t="s">
        <v>70</v>
      </c>
      <c r="B52">
        <v>19</v>
      </c>
      <c r="C52">
        <v>139</v>
      </c>
    </row>
    <row r="53" spans="1:3" ht="15">
      <c r="A53" s="18" t="s">
        <v>71</v>
      </c>
      <c r="B53">
        <v>0</v>
      </c>
      <c r="C53">
        <v>7</v>
      </c>
    </row>
    <row r="54" spans="1:3" ht="15">
      <c r="A54" s="18" t="s">
        <v>72</v>
      </c>
      <c r="B54">
        <v>13</v>
      </c>
      <c r="C54">
        <v>82</v>
      </c>
    </row>
    <row r="55" spans="1:3" ht="15">
      <c r="A55" s="18" t="s">
        <v>73</v>
      </c>
      <c r="B55">
        <v>0</v>
      </c>
      <c r="C55">
        <v>7</v>
      </c>
    </row>
    <row r="56" spans="1:3" ht="15">
      <c r="A56" s="32" t="s">
        <v>1</v>
      </c>
      <c r="B56" s="36">
        <f>SUM(B4:B55)</f>
        <v>536</v>
      </c>
      <c r="C56" s="36">
        <f>SUM(C4:C55)</f>
        <v>4672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mehring</dc:creator>
  <cp:keywords/>
  <dc:description/>
  <cp:lastModifiedBy>mehring</cp:lastModifiedBy>
  <cp:lastPrinted>2012-06-05T13:58:34Z</cp:lastPrinted>
  <dcterms:created xsi:type="dcterms:W3CDTF">2010-03-25T15:10:17Z</dcterms:created>
  <dcterms:modified xsi:type="dcterms:W3CDTF">2012-06-06T15:48:39Z</dcterms:modified>
  <cp:category/>
  <cp:version/>
  <cp:contentType/>
  <cp:contentStatus/>
</cp:coreProperties>
</file>