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060" windowHeight="5325" activeTab="0"/>
  </bookViews>
  <sheets>
    <sheet name="Useful Stats" sheetId="1" r:id="rId1"/>
    <sheet name="raw dat and calcs" sheetId="2" r:id="rId2"/>
  </sheets>
  <definedNames>
    <definedName name="_xlnm._FilterDatabase" localSheetId="1" hidden="1">'raw dat and calcs'!$A$8</definedName>
  </definedNames>
  <calcPr fullCalcOnLoad="1"/>
</workbook>
</file>

<file path=xl/sharedStrings.xml><?xml version="1.0" encoding="utf-8"?>
<sst xmlns="http://schemas.openxmlformats.org/spreadsheetml/2006/main" count="145" uniqueCount="80">
  <si>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</si>
  <si>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</si>
  <si>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</si>
  <si>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</si>
  <si>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</si>
  <si>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</si>
  <si>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</si>
  <si>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</si>
  <si>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</si>
  <si>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</si>
  <si>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</si>
  <si>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</si>
  <si>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</si>
  <si>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</si>
  <si>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</si>
  <si>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</si>
  <si>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</si>
  <si>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</si>
  <si>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</si>
  <si>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</si>
  <si>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</si>
  <si>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</si>
  <si>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</si>
  <si>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</si>
  <si>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</si>
  <si>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</si>
  <si>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</si>
  <si>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</si>
  <si>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</si>
  <si>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</si>
  <si>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</si>
  <si>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</si>
  <si>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</si>
  <si>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</si>
  <si>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</si>
  <si>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</si>
  <si>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</si>
  <si>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</si>
  <si>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</si>
  <si>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Colorado</t>
  </si>
  <si>
    <t>Texas</t>
  </si>
  <si>
    <t>Idaho</t>
  </si>
  <si>
    <t>Montana</t>
  </si>
  <si>
    <t>Utah</t>
  </si>
  <si>
    <t>Wyoming</t>
  </si>
  <si>
    <t>Alaska</t>
  </si>
  <si>
    <t>California</t>
  </si>
  <si>
    <t>Hawaii</t>
  </si>
  <si>
    <t>Nevada</t>
  </si>
  <si>
    <t>Oregon</t>
  </si>
  <si>
    <t>Washington</t>
  </si>
  <si>
    <t>State</t>
  </si>
  <si>
    <t>Per Capita Personal Income by State, FY 2003-2006</t>
  </si>
  <si>
    <t>U.S. total</t>
  </si>
  <si>
    <r>
      <t>Source:</t>
    </r>
    <r>
      <rPr>
        <sz val="10"/>
        <rFont val="Arial"/>
        <family val="2"/>
      </rPr>
      <t xml:space="preserve">  </t>
    </r>
  </si>
  <si>
    <r>
      <t>Note:</t>
    </r>
    <r>
      <rPr>
        <sz val="10"/>
        <rFont val="Arial"/>
        <family val="2"/>
      </rPr>
      <t xml:space="preserve"> </t>
    </r>
  </si>
  <si>
    <t>employees</t>
  </si>
  <si>
    <t>patents</t>
  </si>
  <si>
    <t>2002 patents</t>
  </si>
  <si>
    <t>per 100K</t>
  </si>
  <si>
    <t>2003 patents</t>
  </si>
  <si>
    <t>2004 patents</t>
  </si>
  <si>
    <t>2005 patents</t>
  </si>
  <si>
    <t>2006 patents</t>
  </si>
  <si>
    <t>Patents Issued per 100,000 Employees by State, FY 2002–2006 </t>
  </si>
  <si>
    <r>
      <t>Note:</t>
    </r>
    <r>
      <rPr>
        <sz val="10"/>
        <color indexed="8"/>
        <rFont val="Arial"/>
        <family val="2"/>
      </rPr>
      <t xml:space="preserve"> U.S. total includes Guam and Puerto Rico.</t>
    </r>
  </si>
  <si>
    <t>2002 patents per 100K workers</t>
  </si>
  <si>
    <t>2002 rank</t>
  </si>
  <si>
    <t>2003 patents per 100K workers</t>
  </si>
  <si>
    <t>2003 rank</t>
  </si>
  <si>
    <t>2004 patents per 100K workers</t>
  </si>
  <si>
    <t>2004 rank</t>
  </si>
  <si>
    <t>2005 patents per 100K workers</t>
  </si>
  <si>
    <t>2005 rank</t>
  </si>
  <si>
    <t>2006 patents per 100K workers</t>
  </si>
  <si>
    <t>2006 rank</t>
  </si>
  <si>
    <t>% change 2001-2006</t>
  </si>
  <si>
    <t>5-year % change rank</t>
  </si>
  <si>
    <r>
      <t>Sources:</t>
    </r>
    <r>
      <rPr>
        <sz val="10"/>
        <rFont val="Arial"/>
        <family val="2"/>
      </rPr>
      <t xml:space="preserve"> Quarterly Census of Employees and Wages, Bureau of Labor Statistics, http://www.bls.gov/cew/</t>
    </r>
  </si>
  <si>
    <t xml:space="preserve">               Patent Counts by Country/State and Year, U.S. Patent and Trademark Office, http://www.uspto.gov/web/offices/ac/ido/oeip/taf/cst_all.pdf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</si>
</sst>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mmmm\ d\,\ yyyy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0000000"/>
    <numFmt numFmtId="174" formatCode="0.00000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2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1" fillId="0" borderId="10" xfId="57" applyFont="1" applyFill="1" applyBorder="1" applyAlignment="1">
      <alignment horizontal="left"/>
    </xf>
    <xf numFmtId="2" fontId="0" fillId="0" borderId="10" xfId="57" applyFont="1" applyFill="1" applyBorder="1" applyAlignment="1">
      <alignment horizontal="left"/>
    </xf>
    <xf numFmtId="2" fontId="0" fillId="0" borderId="10" xfId="57" applyFont="1" applyBorder="1" applyAlignment="1">
      <alignment vertical="top"/>
    </xf>
    <xf numFmtId="2" fontId="1" fillId="0" borderId="10" xfId="57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2" fontId="0" fillId="0" borderId="10" xfId="57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57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57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57" applyFont="1" applyBorder="1" applyAlignment="1">
      <alignment wrapText="1"/>
    </xf>
    <xf numFmtId="2" fontId="1" fillId="0" borderId="10" xfId="57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2" fontId="0" fillId="0" borderId="10" xfId="57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1" fillId="0" borderId="11" xfId="57" applyFont="1" applyBorder="1" applyAlignment="1">
      <alignment wrapText="1"/>
    </xf>
    <xf numFmtId="0" fontId="0" fillId="0" borderId="12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i12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0.57421875" style="8" customWidth="1"/>
    <col min="2" max="2" width="16.8515625" style="9" customWidth="1"/>
    <col min="3" max="3" width="8.00390625" style="9" customWidth="1"/>
    <col min="4" max="4" width="16.28125" style="9" customWidth="1"/>
    <col min="5" max="5" width="6.28125" style="9" customWidth="1"/>
    <col min="6" max="6" width="17.57421875" style="9" customWidth="1"/>
    <col min="7" max="7" width="6.28125" style="9" customWidth="1"/>
    <col min="8" max="8" width="16.421875" style="9" customWidth="1"/>
    <col min="9" max="9" width="5.8515625" style="9" customWidth="1"/>
    <col min="10" max="10" width="17.140625" style="9" customWidth="1"/>
    <col min="11" max="11" width="5.421875" style="9" customWidth="1"/>
    <col min="12" max="12" width="11.7109375" style="9" customWidth="1"/>
    <col min="13" max="13" width="13.00390625" style="9" customWidth="1"/>
    <col min="14" max="16384" width="9.140625" style="9" customWidth="1"/>
  </cols>
  <sheetData>
    <row r="1" ht="12.75">
      <c r="A1" s="25" t="s">
        <v>64</v>
      </c>
    </row>
    <row r="2" ht="12.75">
      <c r="A2" s="2"/>
    </row>
    <row r="3" ht="12.75">
      <c r="A3" s="14" t="s">
        <v>78</v>
      </c>
    </row>
    <row r="4" ht="12.75">
      <c r="A4" s="26" t="s">
        <v>79</v>
      </c>
    </row>
    <row r="5" ht="12.75">
      <c r="A5" s="10"/>
    </row>
    <row r="6" ht="12.75">
      <c r="A6" s="25" t="s">
        <v>65</v>
      </c>
    </row>
    <row r="7" ht="12.75">
      <c r="A7" s="1"/>
    </row>
    <row r="8" spans="1:13" ht="12.75">
      <c r="A8" s="29" t="s">
        <v>51</v>
      </c>
      <c r="B8" s="27" t="s">
        <v>66</v>
      </c>
      <c r="C8" s="27" t="s">
        <v>67</v>
      </c>
      <c r="D8" s="27" t="s">
        <v>68</v>
      </c>
      <c r="E8" s="27" t="s">
        <v>69</v>
      </c>
      <c r="F8" s="27" t="s">
        <v>70</v>
      </c>
      <c r="G8" s="27" t="s">
        <v>71</v>
      </c>
      <c r="H8" s="27" t="s">
        <v>72</v>
      </c>
      <c r="I8" s="27" t="s">
        <v>73</v>
      </c>
      <c r="J8" s="27" t="s">
        <v>74</v>
      </c>
      <c r="K8" s="27" t="s">
        <v>75</v>
      </c>
      <c r="L8" s="27" t="s">
        <v>76</v>
      </c>
      <c r="M8" s="27" t="s">
        <v>77</v>
      </c>
    </row>
    <row r="9" spans="1:13" s="12" customFormat="1" ht="13.5" customHeight="1">
      <c r="A9" s="30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.75">
      <c r="A10" s="6" t="s">
        <v>24</v>
      </c>
      <c r="B10" s="18">
        <v>24.090198948989958</v>
      </c>
      <c r="C10" s="19">
        <f>RANK(B10,$B$10:$B$60)</f>
        <v>46</v>
      </c>
      <c r="D10" s="18">
        <v>25.170366088991226</v>
      </c>
      <c r="E10" s="19">
        <f>RANK(D10,$D$10:$D$60)</f>
        <v>42</v>
      </c>
      <c r="F10" s="18">
        <v>22.248995420055092</v>
      </c>
      <c r="G10" s="19">
        <f>RANK(F10,$F$10:$F$60)</f>
        <v>42</v>
      </c>
      <c r="H10" s="18">
        <v>18.94843071102535</v>
      </c>
      <c r="I10" s="19">
        <f>RANK(H10,$H$10:$H$60)</f>
        <v>43</v>
      </c>
      <c r="J10" s="18">
        <v>22.299654459075207</v>
      </c>
      <c r="K10" s="19">
        <f>RANK(J10,$J$10:$J$60)</f>
        <v>42</v>
      </c>
      <c r="L10" s="20">
        <f>((J10/B10)-1)*100</f>
        <v>-7.4326679231921595</v>
      </c>
      <c r="M10" s="21">
        <f aca="true" t="shared" si="0" ref="M10:M41">RANK(L10,$L$10:$L$60)</f>
        <v>28</v>
      </c>
    </row>
    <row r="11" spans="1:13" ht="12.75">
      <c r="A11" s="6" t="s">
        <v>45</v>
      </c>
      <c r="B11" s="18">
        <v>17.407591798935353</v>
      </c>
      <c r="C11" s="19">
        <f aca="true" t="shared" si="1" ref="C11:C60">RANK(B11,$B$10:$B$60)</f>
        <v>48</v>
      </c>
      <c r="D11" s="18">
        <v>14.7362721343948</v>
      </c>
      <c r="E11" s="19">
        <f aca="true" t="shared" si="2" ref="E11:E60">RANK(D11,$D$10:$D$60)</f>
        <v>50</v>
      </c>
      <c r="F11" s="18">
        <v>16.537739797227058</v>
      </c>
      <c r="G11" s="19">
        <f aca="true" t="shared" si="3" ref="G11:G60">RANK(F11,$F$10:$F$60)</f>
        <v>46</v>
      </c>
      <c r="H11" s="18">
        <v>11.907518274732908</v>
      </c>
      <c r="I11" s="19">
        <f aca="true" t="shared" si="4" ref="I11:I60">RANK(H11,$H$10:$H$60)</f>
        <v>48</v>
      </c>
      <c r="J11" s="18">
        <v>14.627629316369617</v>
      </c>
      <c r="K11" s="19">
        <f aca="true" t="shared" si="5" ref="K11:K60">RANK(J11,$J$10:$J$60)</f>
        <v>49</v>
      </c>
      <c r="L11" s="20">
        <f aca="true" t="shared" si="6" ref="L11:L61">((J11/B11)-1)*100</f>
        <v>-15.969828076596782</v>
      </c>
      <c r="M11" s="21">
        <f t="shared" si="0"/>
        <v>39</v>
      </c>
    </row>
    <row r="12" spans="1:13" ht="12.75">
      <c r="A12" s="6" t="s">
        <v>36</v>
      </c>
      <c r="B12" s="18">
        <v>75.88492987786097</v>
      </c>
      <c r="C12" s="19">
        <f t="shared" si="1"/>
        <v>16</v>
      </c>
      <c r="D12" s="18">
        <v>75.51510676190254</v>
      </c>
      <c r="E12" s="19">
        <f t="shared" si="2"/>
        <v>16</v>
      </c>
      <c r="F12" s="18">
        <v>73.47132919402377</v>
      </c>
      <c r="G12" s="19">
        <f t="shared" si="3"/>
        <v>16</v>
      </c>
      <c r="H12" s="18">
        <v>64.19057611644605</v>
      </c>
      <c r="I12" s="19">
        <f t="shared" si="4"/>
        <v>16</v>
      </c>
      <c r="J12" s="18">
        <v>72.40822171833545</v>
      </c>
      <c r="K12" s="19">
        <f t="shared" si="5"/>
        <v>17</v>
      </c>
      <c r="L12" s="20">
        <f t="shared" si="6"/>
        <v>-4.581552839439107</v>
      </c>
      <c r="M12" s="21">
        <f t="shared" si="0"/>
        <v>23</v>
      </c>
    </row>
    <row r="13" spans="1:13" ht="12.75">
      <c r="A13" s="6" t="s">
        <v>25</v>
      </c>
      <c r="B13" s="18">
        <v>19.027574797128533</v>
      </c>
      <c r="C13" s="19">
        <f t="shared" si="1"/>
        <v>47</v>
      </c>
      <c r="D13" s="18">
        <v>15.772149788823459</v>
      </c>
      <c r="E13" s="19">
        <f t="shared" si="2"/>
        <v>49</v>
      </c>
      <c r="F13" s="18">
        <v>14.171607538586631</v>
      </c>
      <c r="G13" s="19">
        <f t="shared" si="3"/>
        <v>50</v>
      </c>
      <c r="H13" s="18">
        <v>13.33199722903587</v>
      </c>
      <c r="I13" s="19">
        <f t="shared" si="4"/>
        <v>47</v>
      </c>
      <c r="J13" s="18">
        <v>15.840058222916712</v>
      </c>
      <c r="K13" s="19">
        <f t="shared" si="5"/>
        <v>47</v>
      </c>
      <c r="L13" s="20">
        <f t="shared" si="6"/>
        <v>-16.752090627402772</v>
      </c>
      <c r="M13" s="21">
        <f t="shared" si="0"/>
        <v>42</v>
      </c>
    </row>
    <row r="14" spans="1:13" ht="12.75">
      <c r="A14" s="6" t="s">
        <v>46</v>
      </c>
      <c r="B14" s="18">
        <v>143.1187031308994</v>
      </c>
      <c r="C14" s="19">
        <f t="shared" si="1"/>
        <v>3</v>
      </c>
      <c r="D14" s="18">
        <v>149.07153434682706</v>
      </c>
      <c r="E14" s="19">
        <f t="shared" si="2"/>
        <v>3</v>
      </c>
      <c r="F14" s="18">
        <v>144.4657808969986</v>
      </c>
      <c r="G14" s="19">
        <f t="shared" si="3"/>
        <v>2</v>
      </c>
      <c r="H14" s="18">
        <v>129.0649688713307</v>
      </c>
      <c r="I14" s="19">
        <f t="shared" si="4"/>
        <v>3</v>
      </c>
      <c r="J14" s="18">
        <v>161.53497638930529</v>
      </c>
      <c r="K14" s="19">
        <f t="shared" si="5"/>
        <v>2</v>
      </c>
      <c r="L14" s="20">
        <f t="shared" si="6"/>
        <v>12.867831286566345</v>
      </c>
      <c r="M14" s="21">
        <f t="shared" si="0"/>
        <v>5</v>
      </c>
    </row>
    <row r="15" spans="1:13" ht="12.75">
      <c r="A15" s="6" t="s">
        <v>39</v>
      </c>
      <c r="B15" s="18">
        <v>98.89235914919144</v>
      </c>
      <c r="C15" s="19">
        <f t="shared" si="1"/>
        <v>10</v>
      </c>
      <c r="D15" s="18">
        <v>108.84074922099772</v>
      </c>
      <c r="E15" s="19">
        <f t="shared" si="2"/>
        <v>9</v>
      </c>
      <c r="F15" s="18">
        <v>106.891864642225</v>
      </c>
      <c r="G15" s="19">
        <f t="shared" si="3"/>
        <v>8</v>
      </c>
      <c r="H15" s="18">
        <v>90.06556700202236</v>
      </c>
      <c r="I15" s="19">
        <f t="shared" si="4"/>
        <v>8</v>
      </c>
      <c r="J15" s="18">
        <v>104.77196375398526</v>
      </c>
      <c r="K15" s="19">
        <f t="shared" si="5"/>
        <v>9</v>
      </c>
      <c r="L15" s="20">
        <f t="shared" si="6"/>
        <v>5.945458936745274</v>
      </c>
      <c r="M15" s="21">
        <f t="shared" si="0"/>
        <v>10</v>
      </c>
    </row>
    <row r="16" spans="1:13" ht="12.75">
      <c r="A16" s="6" t="s">
        <v>0</v>
      </c>
      <c r="B16" s="18">
        <v>120.77302012014216</v>
      </c>
      <c r="C16" s="19">
        <f t="shared" si="1"/>
        <v>4</v>
      </c>
      <c r="D16" s="18">
        <v>113.42101524110271</v>
      </c>
      <c r="E16" s="19">
        <f t="shared" si="2"/>
        <v>8</v>
      </c>
      <c r="F16" s="18">
        <v>105.62516858340894</v>
      </c>
      <c r="G16" s="19">
        <f t="shared" si="3"/>
        <v>9</v>
      </c>
      <c r="H16" s="18">
        <v>101.9903008865919</v>
      </c>
      <c r="I16" s="19">
        <f t="shared" si="4"/>
        <v>6</v>
      </c>
      <c r="J16" s="18">
        <v>111.05735331847384</v>
      </c>
      <c r="K16" s="19">
        <f t="shared" si="5"/>
        <v>8</v>
      </c>
      <c r="L16" s="20">
        <f t="shared" si="6"/>
        <v>-8.044567231988896</v>
      </c>
      <c r="M16" s="21">
        <f t="shared" si="0"/>
        <v>30</v>
      </c>
    </row>
    <row r="17" spans="1:13" s="11" customFormat="1" ht="12.75">
      <c r="A17" s="6" t="s">
        <v>6</v>
      </c>
      <c r="B17" s="18">
        <v>95.77805364068553</v>
      </c>
      <c r="C17" s="19">
        <f t="shared" si="1"/>
        <v>12</v>
      </c>
      <c r="D17" s="18">
        <v>92.49911727992918</v>
      </c>
      <c r="E17" s="19">
        <f t="shared" si="2"/>
        <v>13</v>
      </c>
      <c r="F17" s="18">
        <v>98.71188286838253</v>
      </c>
      <c r="G17" s="19">
        <f t="shared" si="3"/>
        <v>10</v>
      </c>
      <c r="H17" s="18">
        <v>81.63910249657643</v>
      </c>
      <c r="I17" s="19">
        <f t="shared" si="4"/>
        <v>12</v>
      </c>
      <c r="J17" s="18">
        <v>93.79729835357318</v>
      </c>
      <c r="K17" s="19">
        <f t="shared" si="5"/>
        <v>12</v>
      </c>
      <c r="L17" s="20">
        <f t="shared" si="6"/>
        <v>-2.0680680091320403</v>
      </c>
      <c r="M17" s="21">
        <f t="shared" si="0"/>
        <v>21</v>
      </c>
    </row>
    <row r="18" spans="1:13" ht="12.75">
      <c r="A18" s="6" t="s">
        <v>7</v>
      </c>
      <c r="B18" s="18">
        <v>9.99208319562193</v>
      </c>
      <c r="C18" s="19">
        <f t="shared" si="1"/>
        <v>51</v>
      </c>
      <c r="D18" s="18">
        <v>7.679453468655543</v>
      </c>
      <c r="E18" s="19">
        <f t="shared" si="2"/>
        <v>51</v>
      </c>
      <c r="F18" s="18">
        <v>12.129629348851173</v>
      </c>
      <c r="G18" s="19">
        <f t="shared" si="3"/>
        <v>51</v>
      </c>
      <c r="H18" s="18">
        <v>8.83879241122257</v>
      </c>
      <c r="I18" s="19">
        <f t="shared" si="4"/>
        <v>51</v>
      </c>
      <c r="J18" s="18">
        <v>10.280968437426898</v>
      </c>
      <c r="K18" s="19">
        <f t="shared" si="5"/>
        <v>51</v>
      </c>
      <c r="L18" s="20">
        <f t="shared" si="6"/>
        <v>2.8911412780424417</v>
      </c>
      <c r="M18" s="21">
        <f t="shared" si="0"/>
        <v>14</v>
      </c>
    </row>
    <row r="19" spans="1:13" ht="12.75">
      <c r="A19" s="6" t="s">
        <v>26</v>
      </c>
      <c r="B19" s="18">
        <v>39.83517116212761</v>
      </c>
      <c r="C19" s="19">
        <f t="shared" si="1"/>
        <v>30</v>
      </c>
      <c r="D19" s="18">
        <v>43.04578153410475</v>
      </c>
      <c r="E19" s="19">
        <f t="shared" si="2"/>
        <v>28</v>
      </c>
      <c r="F19" s="18">
        <v>40.076347384619716</v>
      </c>
      <c r="G19" s="19">
        <f t="shared" si="3"/>
        <v>30</v>
      </c>
      <c r="H19" s="18">
        <v>34.93927059142104</v>
      </c>
      <c r="I19" s="19">
        <f t="shared" si="4"/>
        <v>29</v>
      </c>
      <c r="J19" s="18">
        <v>41.0335835296251</v>
      </c>
      <c r="K19" s="19">
        <f t="shared" si="5"/>
        <v>30</v>
      </c>
      <c r="L19" s="20">
        <f t="shared" si="6"/>
        <v>3.0084278102383344</v>
      </c>
      <c r="M19" s="21">
        <f t="shared" si="0"/>
        <v>13</v>
      </c>
    </row>
    <row r="20" spans="1:13" ht="12.75">
      <c r="A20" s="6" t="s">
        <v>27</v>
      </c>
      <c r="B20" s="18">
        <v>40.231990472476404</v>
      </c>
      <c r="C20" s="19">
        <f t="shared" si="1"/>
        <v>29</v>
      </c>
      <c r="D20" s="18">
        <v>40.54734153231946</v>
      </c>
      <c r="E20" s="19">
        <f t="shared" si="2"/>
        <v>30</v>
      </c>
      <c r="F20" s="18">
        <v>38.847459410002905</v>
      </c>
      <c r="G20" s="19">
        <f t="shared" si="3"/>
        <v>31</v>
      </c>
      <c r="H20" s="18">
        <v>34.534364617280154</v>
      </c>
      <c r="I20" s="19">
        <f t="shared" si="4"/>
        <v>31</v>
      </c>
      <c r="J20" s="18">
        <v>42.71126859424767</v>
      </c>
      <c r="K20" s="19">
        <f t="shared" si="5"/>
        <v>29</v>
      </c>
      <c r="L20" s="20">
        <f t="shared" si="6"/>
        <v>6.162454535942974</v>
      </c>
      <c r="M20" s="21">
        <f t="shared" si="0"/>
        <v>9</v>
      </c>
    </row>
    <row r="21" spans="1:13" ht="12.75">
      <c r="A21" s="6" t="s">
        <v>47</v>
      </c>
      <c r="B21" s="18">
        <v>16.28923961471473</v>
      </c>
      <c r="C21" s="19">
        <f t="shared" si="1"/>
        <v>50</v>
      </c>
      <c r="D21" s="18">
        <v>16.85594488106024</v>
      </c>
      <c r="E21" s="19">
        <f t="shared" si="2"/>
        <v>48</v>
      </c>
      <c r="F21" s="18">
        <v>14.697563451603145</v>
      </c>
      <c r="G21" s="19">
        <f t="shared" si="3"/>
        <v>48</v>
      </c>
      <c r="H21" s="18">
        <v>9.607930186791416</v>
      </c>
      <c r="I21" s="19">
        <f t="shared" si="4"/>
        <v>50</v>
      </c>
      <c r="J21" s="18">
        <v>16.33833620737069</v>
      </c>
      <c r="K21" s="19">
        <f t="shared" si="5"/>
        <v>46</v>
      </c>
      <c r="L21" s="20">
        <f t="shared" si="6"/>
        <v>0.3014050613609376</v>
      </c>
      <c r="M21" s="21">
        <f t="shared" si="0"/>
        <v>17</v>
      </c>
    </row>
    <row r="22" spans="1:13" ht="12.75">
      <c r="A22" s="6" t="s">
        <v>41</v>
      </c>
      <c r="B22" s="18">
        <v>328.2220228758684</v>
      </c>
      <c r="C22" s="19">
        <f t="shared" si="1"/>
        <v>1</v>
      </c>
      <c r="D22" s="18">
        <v>321.242461654937</v>
      </c>
      <c r="E22" s="19">
        <f t="shared" si="2"/>
        <v>1</v>
      </c>
      <c r="F22" s="18">
        <v>308.105960040923</v>
      </c>
      <c r="G22" s="19">
        <f t="shared" si="3"/>
        <v>1</v>
      </c>
      <c r="H22" s="18">
        <v>252.05516900225857</v>
      </c>
      <c r="I22" s="19">
        <f t="shared" si="4"/>
        <v>1</v>
      </c>
      <c r="J22" s="18">
        <v>266.7511818926128</v>
      </c>
      <c r="K22" s="19">
        <f t="shared" si="5"/>
        <v>1</v>
      </c>
      <c r="L22" s="20">
        <f t="shared" si="6"/>
        <v>-18.728432798217042</v>
      </c>
      <c r="M22" s="21">
        <f t="shared" si="0"/>
        <v>48</v>
      </c>
    </row>
    <row r="23" spans="1:13" ht="12.75">
      <c r="A23" s="6" t="s">
        <v>12</v>
      </c>
      <c r="B23" s="18">
        <v>68.21885203804037</v>
      </c>
      <c r="C23" s="19">
        <f t="shared" si="1"/>
        <v>20</v>
      </c>
      <c r="D23" s="18">
        <v>69.51337478747615</v>
      </c>
      <c r="E23" s="19">
        <f t="shared" si="2"/>
        <v>19</v>
      </c>
      <c r="F23" s="18">
        <v>65.85222053021036</v>
      </c>
      <c r="G23" s="19">
        <f t="shared" si="3"/>
        <v>20</v>
      </c>
      <c r="H23" s="18">
        <v>57.355539106405224</v>
      </c>
      <c r="I23" s="19">
        <f t="shared" si="4"/>
        <v>20</v>
      </c>
      <c r="J23" s="18">
        <v>69.62694866983838</v>
      </c>
      <c r="K23" s="19">
        <f t="shared" si="5"/>
        <v>18</v>
      </c>
      <c r="L23" s="20">
        <f t="shared" si="6"/>
        <v>2.0640872570133917</v>
      </c>
      <c r="M23" s="21">
        <f t="shared" si="0"/>
        <v>16</v>
      </c>
    </row>
    <row r="24" spans="1:13" ht="12.75">
      <c r="A24" s="6" t="s">
        <v>13</v>
      </c>
      <c r="B24" s="18">
        <v>61.60520209154074</v>
      </c>
      <c r="C24" s="19">
        <f t="shared" si="1"/>
        <v>24</v>
      </c>
      <c r="D24" s="18">
        <v>59.49936194996313</v>
      </c>
      <c r="E24" s="19">
        <f t="shared" si="2"/>
        <v>25</v>
      </c>
      <c r="F24" s="18">
        <v>52.12587574103865</v>
      </c>
      <c r="G24" s="19">
        <f t="shared" si="3"/>
        <v>25</v>
      </c>
      <c r="H24" s="18">
        <v>43.35730279995616</v>
      </c>
      <c r="I24" s="19">
        <f t="shared" si="4"/>
        <v>26</v>
      </c>
      <c r="J24" s="18">
        <v>51.82513321894235</v>
      </c>
      <c r="K24" s="19">
        <f t="shared" si="5"/>
        <v>25</v>
      </c>
      <c r="L24" s="20">
        <f t="shared" si="6"/>
        <v>-15.875394513057417</v>
      </c>
      <c r="M24" s="21">
        <f t="shared" si="0"/>
        <v>38</v>
      </c>
    </row>
    <row r="25" spans="1:13" ht="12.75">
      <c r="A25" s="6" t="s">
        <v>17</v>
      </c>
      <c r="B25" s="18">
        <v>48.22252891404423</v>
      </c>
      <c r="C25" s="19">
        <f t="shared" si="1"/>
        <v>27</v>
      </c>
      <c r="D25" s="18">
        <v>68.08147178544857</v>
      </c>
      <c r="E25" s="19">
        <f t="shared" si="2"/>
        <v>22</v>
      </c>
      <c r="F25" s="18">
        <v>51.74156774138215</v>
      </c>
      <c r="G25" s="19">
        <f t="shared" si="3"/>
        <v>26</v>
      </c>
      <c r="H25" s="18">
        <v>43.48222828100718</v>
      </c>
      <c r="I25" s="19">
        <f t="shared" si="4"/>
        <v>25</v>
      </c>
      <c r="J25" s="18">
        <v>49.77079596557383</v>
      </c>
      <c r="K25" s="19">
        <f t="shared" si="5"/>
        <v>26</v>
      </c>
      <c r="L25" s="20">
        <f t="shared" si="6"/>
        <v>3.2106716225715815</v>
      </c>
      <c r="M25" s="21">
        <f t="shared" si="0"/>
        <v>12</v>
      </c>
    </row>
    <row r="26" spans="1:13" ht="12.75">
      <c r="A26" s="6" t="s">
        <v>18</v>
      </c>
      <c r="B26" s="18">
        <v>38.599846214529194</v>
      </c>
      <c r="C26" s="19">
        <f t="shared" si="1"/>
        <v>32</v>
      </c>
      <c r="D26" s="18">
        <v>38.21826599601783</v>
      </c>
      <c r="E26" s="19">
        <f t="shared" si="2"/>
        <v>32</v>
      </c>
      <c r="F26" s="18">
        <v>41.646807309477424</v>
      </c>
      <c r="G26" s="19">
        <f t="shared" si="3"/>
        <v>28</v>
      </c>
      <c r="H26" s="18">
        <v>34.93075131756343</v>
      </c>
      <c r="I26" s="19">
        <f t="shared" si="4"/>
        <v>30</v>
      </c>
      <c r="J26" s="18">
        <v>43.760643590270824</v>
      </c>
      <c r="K26" s="19">
        <f t="shared" si="5"/>
        <v>28</v>
      </c>
      <c r="L26" s="20">
        <f t="shared" si="6"/>
        <v>13.36999465505404</v>
      </c>
      <c r="M26" s="21">
        <f t="shared" si="0"/>
        <v>4</v>
      </c>
    </row>
    <row r="27" spans="1:13" s="11" customFormat="1" ht="12.75">
      <c r="A27" s="6" t="s">
        <v>28</v>
      </c>
      <c r="B27" s="18">
        <v>28.871200104774516</v>
      </c>
      <c r="C27" s="19">
        <f t="shared" si="1"/>
        <v>38</v>
      </c>
      <c r="D27" s="18">
        <v>28.99548440544672</v>
      </c>
      <c r="E27" s="19">
        <f t="shared" si="2"/>
        <v>39</v>
      </c>
      <c r="F27" s="18">
        <v>26.77825235755618</v>
      </c>
      <c r="G27" s="19">
        <f t="shared" si="3"/>
        <v>38</v>
      </c>
      <c r="H27" s="18">
        <v>21.44486025857837</v>
      </c>
      <c r="I27" s="19">
        <f t="shared" si="4"/>
        <v>42</v>
      </c>
      <c r="J27" s="18">
        <v>26.47254218464233</v>
      </c>
      <c r="K27" s="19">
        <f t="shared" si="5"/>
        <v>39</v>
      </c>
      <c r="L27" s="20">
        <f t="shared" si="6"/>
        <v>-8.308133750683655</v>
      </c>
      <c r="M27" s="21">
        <f t="shared" si="0"/>
        <v>32</v>
      </c>
    </row>
    <row r="28" spans="1:13" ht="12.75">
      <c r="A28" s="6" t="s">
        <v>29</v>
      </c>
      <c r="B28" s="18">
        <v>26.193963049193776</v>
      </c>
      <c r="C28" s="19">
        <f t="shared" si="1"/>
        <v>42</v>
      </c>
      <c r="D28" s="18">
        <v>23.658702468373328</v>
      </c>
      <c r="E28" s="19">
        <f t="shared" si="2"/>
        <v>44</v>
      </c>
      <c r="F28" s="18">
        <v>20.74884567791358</v>
      </c>
      <c r="G28" s="19">
        <f t="shared" si="3"/>
        <v>44</v>
      </c>
      <c r="H28" s="18">
        <v>16.186450528666857</v>
      </c>
      <c r="I28" s="19">
        <f t="shared" si="4"/>
        <v>45</v>
      </c>
      <c r="J28" s="18">
        <v>20.19293380092423</v>
      </c>
      <c r="K28" s="19">
        <f t="shared" si="5"/>
        <v>45</v>
      </c>
      <c r="L28" s="20">
        <f t="shared" si="6"/>
        <v>-22.90997065621291</v>
      </c>
      <c r="M28" s="21">
        <f t="shared" si="0"/>
        <v>50</v>
      </c>
    </row>
    <row r="29" spans="1:13" ht="12.75">
      <c r="A29" s="6" t="s">
        <v>1</v>
      </c>
      <c r="B29" s="18">
        <v>28.423895021081055</v>
      </c>
      <c r="C29" s="19">
        <f t="shared" si="1"/>
        <v>39</v>
      </c>
      <c r="D29" s="18">
        <v>27.73212123671733</v>
      </c>
      <c r="E29" s="19">
        <f t="shared" si="2"/>
        <v>40</v>
      </c>
      <c r="F29" s="18">
        <v>23.106366306229678</v>
      </c>
      <c r="G29" s="19">
        <f t="shared" si="3"/>
        <v>41</v>
      </c>
      <c r="H29" s="18">
        <v>26.7460187962273</v>
      </c>
      <c r="I29" s="19">
        <f t="shared" si="4"/>
        <v>37</v>
      </c>
      <c r="J29" s="18">
        <v>26.06407418236498</v>
      </c>
      <c r="K29" s="19">
        <f t="shared" si="5"/>
        <v>40</v>
      </c>
      <c r="L29" s="20">
        <f t="shared" si="6"/>
        <v>-8.302243014076272</v>
      </c>
      <c r="M29" s="21">
        <f t="shared" si="0"/>
        <v>31</v>
      </c>
    </row>
    <row r="30" spans="1:13" ht="12.75">
      <c r="A30" s="6" t="s">
        <v>8</v>
      </c>
      <c r="B30" s="18">
        <v>66.41241533138025</v>
      </c>
      <c r="C30" s="19">
        <f t="shared" si="1"/>
        <v>21</v>
      </c>
      <c r="D30" s="18">
        <v>64.86610838268128</v>
      </c>
      <c r="E30" s="19">
        <f t="shared" si="2"/>
        <v>24</v>
      </c>
      <c r="F30" s="18">
        <v>58.55177074379453</v>
      </c>
      <c r="G30" s="19">
        <f t="shared" si="3"/>
        <v>23</v>
      </c>
      <c r="H30" s="18">
        <v>51.41167901975065</v>
      </c>
      <c r="I30" s="19">
        <f t="shared" si="4"/>
        <v>22</v>
      </c>
      <c r="J30" s="18">
        <v>61.580759925549735</v>
      </c>
      <c r="K30" s="19">
        <f t="shared" si="5"/>
        <v>22</v>
      </c>
      <c r="L30" s="20">
        <f t="shared" si="6"/>
        <v>-7.2752291596711816</v>
      </c>
      <c r="M30" s="21">
        <f t="shared" si="0"/>
        <v>27</v>
      </c>
    </row>
    <row r="31" spans="1:13" ht="12.75">
      <c r="A31" s="6" t="s">
        <v>2</v>
      </c>
      <c r="B31" s="18">
        <v>119.81926869962837</v>
      </c>
      <c r="C31" s="19">
        <f t="shared" si="1"/>
        <v>5</v>
      </c>
      <c r="D31" s="18">
        <v>133.4250637278982</v>
      </c>
      <c r="E31" s="19">
        <f t="shared" si="2"/>
        <v>4</v>
      </c>
      <c r="F31" s="18">
        <v>124.44492021952772</v>
      </c>
      <c r="G31" s="19">
        <f t="shared" si="3"/>
        <v>4</v>
      </c>
      <c r="H31" s="18">
        <v>104.52749962499216</v>
      </c>
      <c r="I31" s="19">
        <f t="shared" si="4"/>
        <v>5</v>
      </c>
      <c r="J31" s="18">
        <v>136.74859479785684</v>
      </c>
      <c r="K31" s="19">
        <f t="shared" si="5"/>
        <v>5</v>
      </c>
      <c r="L31" s="20">
        <f t="shared" si="6"/>
        <v>14.129051430507511</v>
      </c>
      <c r="M31" s="21">
        <f t="shared" si="0"/>
        <v>3</v>
      </c>
    </row>
    <row r="32" spans="1:13" ht="12.75">
      <c r="A32" s="6" t="s">
        <v>14</v>
      </c>
      <c r="B32" s="18">
        <v>96.4418778240398</v>
      </c>
      <c r="C32" s="19">
        <f t="shared" si="1"/>
        <v>11</v>
      </c>
      <c r="D32" s="18">
        <v>97.70673815473583</v>
      </c>
      <c r="E32" s="19">
        <f t="shared" si="2"/>
        <v>11</v>
      </c>
      <c r="F32" s="18">
        <v>95.82162393243856</v>
      </c>
      <c r="G32" s="19">
        <f t="shared" si="3"/>
        <v>11</v>
      </c>
      <c r="H32" s="18">
        <v>85.29172679558866</v>
      </c>
      <c r="I32" s="19">
        <f t="shared" si="4"/>
        <v>11</v>
      </c>
      <c r="J32" s="18">
        <v>98.66254293910026</v>
      </c>
      <c r="K32" s="19">
        <f t="shared" si="5"/>
        <v>11</v>
      </c>
      <c r="L32" s="20">
        <f t="shared" si="6"/>
        <v>2.3025942310166414</v>
      </c>
      <c r="M32" s="21">
        <f t="shared" si="0"/>
        <v>15</v>
      </c>
    </row>
    <row r="33" spans="1:13" ht="12.75">
      <c r="A33" s="6" t="s">
        <v>19</v>
      </c>
      <c r="B33" s="18">
        <v>115.09678417419218</v>
      </c>
      <c r="C33" s="19">
        <f t="shared" si="1"/>
        <v>6</v>
      </c>
      <c r="D33" s="18">
        <v>126.53059323441695</v>
      </c>
      <c r="E33" s="19">
        <f t="shared" si="2"/>
        <v>5</v>
      </c>
      <c r="F33" s="18">
        <v>115.21481641003552</v>
      </c>
      <c r="G33" s="19">
        <f t="shared" si="3"/>
        <v>6</v>
      </c>
      <c r="H33" s="18">
        <v>97.79095460181811</v>
      </c>
      <c r="I33" s="19">
        <f t="shared" si="4"/>
        <v>7</v>
      </c>
      <c r="J33" s="18">
        <v>122.38682776188647</v>
      </c>
      <c r="K33" s="19">
        <f t="shared" si="5"/>
        <v>7</v>
      </c>
      <c r="L33" s="20">
        <f t="shared" si="6"/>
        <v>6.333837769664563</v>
      </c>
      <c r="M33" s="21">
        <f t="shared" si="0"/>
        <v>8</v>
      </c>
    </row>
    <row r="34" spans="1:13" ht="12.75">
      <c r="A34" s="6" t="s">
        <v>30</v>
      </c>
      <c r="B34" s="18">
        <v>16.30102560619439</v>
      </c>
      <c r="C34" s="19">
        <f t="shared" si="1"/>
        <v>49</v>
      </c>
      <c r="D34" s="18">
        <v>16.867219425201633</v>
      </c>
      <c r="E34" s="19">
        <f t="shared" si="2"/>
        <v>47</v>
      </c>
      <c r="F34" s="18">
        <v>14.46765800264939</v>
      </c>
      <c r="G34" s="19">
        <f t="shared" si="3"/>
        <v>49</v>
      </c>
      <c r="H34" s="18">
        <v>11.428376027766454</v>
      </c>
      <c r="I34" s="19">
        <f t="shared" si="4"/>
        <v>49</v>
      </c>
      <c r="J34" s="18">
        <v>13.630605252326557</v>
      </c>
      <c r="K34" s="19">
        <f t="shared" si="5"/>
        <v>50</v>
      </c>
      <c r="L34" s="20">
        <f t="shared" si="6"/>
        <v>-16.381916195831714</v>
      </c>
      <c r="M34" s="21">
        <f t="shared" si="0"/>
        <v>40</v>
      </c>
    </row>
    <row r="35" spans="1:13" ht="12.75">
      <c r="A35" s="6" t="s">
        <v>20</v>
      </c>
      <c r="B35" s="18">
        <v>36.618575286192055</v>
      </c>
      <c r="C35" s="19">
        <f t="shared" si="1"/>
        <v>35</v>
      </c>
      <c r="D35" s="18">
        <v>36.16418079337943</v>
      </c>
      <c r="E35" s="19">
        <f t="shared" si="2"/>
        <v>36</v>
      </c>
      <c r="F35" s="18">
        <v>34.06408081598507</v>
      </c>
      <c r="G35" s="19">
        <f t="shared" si="3"/>
        <v>33</v>
      </c>
      <c r="H35" s="18">
        <v>27.47286772827532</v>
      </c>
      <c r="I35" s="19">
        <f t="shared" si="4"/>
        <v>36</v>
      </c>
      <c r="J35" s="18">
        <v>31.96462038772381</v>
      </c>
      <c r="K35" s="19">
        <f t="shared" si="5"/>
        <v>35</v>
      </c>
      <c r="L35" s="20">
        <f t="shared" si="6"/>
        <v>-12.709273536983112</v>
      </c>
      <c r="M35" s="21">
        <f t="shared" si="0"/>
        <v>35</v>
      </c>
    </row>
    <row r="36" spans="1:13" ht="12.75">
      <c r="A36" s="6" t="s">
        <v>42</v>
      </c>
      <c r="B36" s="18">
        <v>39.15900876182821</v>
      </c>
      <c r="C36" s="19">
        <f t="shared" si="1"/>
        <v>31</v>
      </c>
      <c r="D36" s="18">
        <v>31.762891287057766</v>
      </c>
      <c r="E36" s="19">
        <f t="shared" si="2"/>
        <v>38</v>
      </c>
      <c r="F36" s="18">
        <v>32.47139542723433</v>
      </c>
      <c r="G36" s="19">
        <f t="shared" si="3"/>
        <v>37</v>
      </c>
      <c r="H36" s="18">
        <v>28.78150244279979</v>
      </c>
      <c r="I36" s="19">
        <f t="shared" si="4"/>
        <v>35</v>
      </c>
      <c r="J36" s="18">
        <v>31.911249184620655</v>
      </c>
      <c r="K36" s="19">
        <f t="shared" si="5"/>
        <v>36</v>
      </c>
      <c r="L36" s="20">
        <f t="shared" si="6"/>
        <v>-18.50853687663462</v>
      </c>
      <c r="M36" s="21">
        <f t="shared" si="0"/>
        <v>47</v>
      </c>
    </row>
    <row r="37" spans="1:13" ht="12.75">
      <c r="A37" s="6" t="s">
        <v>21</v>
      </c>
      <c r="B37" s="18">
        <v>28.37324083046645</v>
      </c>
      <c r="C37" s="19">
        <f t="shared" si="1"/>
        <v>40</v>
      </c>
      <c r="D37" s="18">
        <v>27.534958543320716</v>
      </c>
      <c r="E37" s="19">
        <f t="shared" si="2"/>
        <v>41</v>
      </c>
      <c r="F37" s="18">
        <v>25.955979112804233</v>
      </c>
      <c r="G37" s="19">
        <f t="shared" si="3"/>
        <v>39</v>
      </c>
      <c r="H37" s="18">
        <v>22.971838766826874</v>
      </c>
      <c r="I37" s="19">
        <f t="shared" si="4"/>
        <v>40</v>
      </c>
      <c r="J37" s="18">
        <v>26.485428027788643</v>
      </c>
      <c r="K37" s="19">
        <f t="shared" si="5"/>
        <v>38</v>
      </c>
      <c r="L37" s="20">
        <f t="shared" si="6"/>
        <v>-6.653497265108754</v>
      </c>
      <c r="M37" s="21">
        <f t="shared" si="0"/>
        <v>25</v>
      </c>
    </row>
    <row r="38" spans="1:13" ht="12.75">
      <c r="A38" s="6" t="s">
        <v>48</v>
      </c>
      <c r="B38" s="18">
        <v>35.214906623081845</v>
      </c>
      <c r="C38" s="19">
        <f t="shared" si="1"/>
        <v>37</v>
      </c>
      <c r="D38" s="18">
        <v>42.19784124727935</v>
      </c>
      <c r="E38" s="19">
        <f t="shared" si="2"/>
        <v>29</v>
      </c>
      <c r="F38" s="18">
        <v>41.54440450983712</v>
      </c>
      <c r="G38" s="19">
        <f t="shared" si="3"/>
        <v>29</v>
      </c>
      <c r="H38" s="18">
        <v>36.437423454679</v>
      </c>
      <c r="I38" s="19">
        <f t="shared" si="4"/>
        <v>27</v>
      </c>
      <c r="J38" s="18">
        <v>37.11759830265627</v>
      </c>
      <c r="K38" s="19">
        <f t="shared" si="5"/>
        <v>33</v>
      </c>
      <c r="L38" s="20">
        <f t="shared" si="6"/>
        <v>5.4030859713462664</v>
      </c>
      <c r="M38" s="21">
        <f t="shared" si="0"/>
        <v>11</v>
      </c>
    </row>
    <row r="39" spans="1:13" ht="12.75">
      <c r="A39" s="6" t="s">
        <v>3</v>
      </c>
      <c r="B39" s="18">
        <v>108.91295915018053</v>
      </c>
      <c r="C39" s="19">
        <f t="shared" si="1"/>
        <v>8</v>
      </c>
      <c r="D39" s="18">
        <v>120.95840090015554</v>
      </c>
      <c r="E39" s="19">
        <f t="shared" si="2"/>
        <v>6</v>
      </c>
      <c r="F39" s="18">
        <v>111.03683292299164</v>
      </c>
      <c r="G39" s="19">
        <f t="shared" si="3"/>
        <v>7</v>
      </c>
      <c r="H39" s="18">
        <v>86.65357735925639</v>
      </c>
      <c r="I39" s="19">
        <f t="shared" si="4"/>
        <v>10</v>
      </c>
      <c r="J39" s="18">
        <v>104.72272387470892</v>
      </c>
      <c r="K39" s="19">
        <f t="shared" si="5"/>
        <v>10</v>
      </c>
      <c r="L39" s="20">
        <f t="shared" si="6"/>
        <v>-3.8473247886816386</v>
      </c>
      <c r="M39" s="21">
        <f t="shared" si="0"/>
        <v>22</v>
      </c>
    </row>
    <row r="40" spans="1:13" ht="12.75">
      <c r="A40" s="6" t="s">
        <v>9</v>
      </c>
      <c r="B40" s="18">
        <v>106.26601155412679</v>
      </c>
      <c r="C40" s="19">
        <f t="shared" si="1"/>
        <v>9</v>
      </c>
      <c r="D40" s="18">
        <v>101.85452099548381</v>
      </c>
      <c r="E40" s="19">
        <f t="shared" si="2"/>
        <v>10</v>
      </c>
      <c r="F40" s="18">
        <v>86.58194165037985</v>
      </c>
      <c r="G40" s="19">
        <f t="shared" si="3"/>
        <v>13</v>
      </c>
      <c r="H40" s="18">
        <v>72.39501127917339</v>
      </c>
      <c r="I40" s="19">
        <f t="shared" si="4"/>
        <v>14</v>
      </c>
      <c r="J40" s="18">
        <v>91.8452828374093</v>
      </c>
      <c r="K40" s="19">
        <f t="shared" si="5"/>
        <v>13</v>
      </c>
      <c r="L40" s="20">
        <f t="shared" si="6"/>
        <v>-13.570405537778429</v>
      </c>
      <c r="M40" s="21">
        <f t="shared" si="0"/>
        <v>36</v>
      </c>
    </row>
    <row r="41" spans="1:13" ht="12.75">
      <c r="A41" s="6" t="s">
        <v>37</v>
      </c>
      <c r="B41" s="18">
        <v>52.616019679476224</v>
      </c>
      <c r="C41" s="19">
        <f t="shared" si="1"/>
        <v>26</v>
      </c>
      <c r="D41" s="18">
        <v>54.29427497033924</v>
      </c>
      <c r="E41" s="19">
        <f t="shared" si="2"/>
        <v>27</v>
      </c>
      <c r="F41" s="18">
        <v>50.36498174105036</v>
      </c>
      <c r="G41" s="19">
        <f t="shared" si="3"/>
        <v>27</v>
      </c>
      <c r="H41" s="18">
        <v>35.079468488229104</v>
      </c>
      <c r="I41" s="19">
        <f t="shared" si="4"/>
        <v>28</v>
      </c>
      <c r="J41" s="18">
        <v>43.862746774415385</v>
      </c>
      <c r="K41" s="19">
        <f t="shared" si="5"/>
        <v>27</v>
      </c>
      <c r="L41" s="20">
        <f t="shared" si="6"/>
        <v>-16.63613659562927</v>
      </c>
      <c r="M41" s="21">
        <f t="shared" si="0"/>
        <v>41</v>
      </c>
    </row>
    <row r="42" spans="1:13" ht="12.75">
      <c r="A42" s="6" t="s">
        <v>10</v>
      </c>
      <c r="B42" s="18">
        <v>85.52666413128966</v>
      </c>
      <c r="C42" s="19">
        <f t="shared" si="1"/>
        <v>14</v>
      </c>
      <c r="D42" s="18">
        <v>84.12785050119845</v>
      </c>
      <c r="E42" s="19">
        <f t="shared" si="2"/>
        <v>14</v>
      </c>
      <c r="F42" s="18">
        <v>80.00554163497816</v>
      </c>
      <c r="G42" s="19">
        <f t="shared" si="3"/>
        <v>14</v>
      </c>
      <c r="H42" s="18">
        <v>63.56648590883007</v>
      </c>
      <c r="I42" s="19">
        <f t="shared" si="4"/>
        <v>17</v>
      </c>
      <c r="J42" s="18">
        <v>76.00670927961608</v>
      </c>
      <c r="K42" s="19">
        <f t="shared" si="5"/>
        <v>15</v>
      </c>
      <c r="L42" s="20">
        <f t="shared" si="6"/>
        <v>-11.130978798681735</v>
      </c>
      <c r="M42" s="21">
        <f aca="true" t="shared" si="7" ref="M42:M60">RANK(L42,$L$10:$L$60)</f>
        <v>33</v>
      </c>
    </row>
    <row r="43" spans="1:13" ht="12.75">
      <c r="A43" s="6" t="s">
        <v>31</v>
      </c>
      <c r="B43" s="18">
        <v>57.06825373809057</v>
      </c>
      <c r="C43" s="19">
        <f t="shared" si="1"/>
        <v>25</v>
      </c>
      <c r="D43" s="18">
        <v>58.36893901346545</v>
      </c>
      <c r="E43" s="19">
        <f t="shared" si="2"/>
        <v>26</v>
      </c>
      <c r="F43" s="18">
        <v>54.92510069160628</v>
      </c>
      <c r="G43" s="19">
        <f t="shared" si="3"/>
        <v>24</v>
      </c>
      <c r="H43" s="18">
        <v>47.68265906924694</v>
      </c>
      <c r="I43" s="19">
        <f t="shared" si="4"/>
        <v>23</v>
      </c>
      <c r="J43" s="18">
        <v>56.31097781629912</v>
      </c>
      <c r="K43" s="19">
        <f t="shared" si="5"/>
        <v>24</v>
      </c>
      <c r="L43" s="20">
        <f t="shared" si="6"/>
        <v>-1.3269652953932898</v>
      </c>
      <c r="M43" s="21">
        <f t="shared" si="7"/>
        <v>20</v>
      </c>
    </row>
    <row r="44" spans="1:13" ht="12.75">
      <c r="A44" s="6" t="s">
        <v>22</v>
      </c>
      <c r="B44" s="18">
        <v>27.581783194355356</v>
      </c>
      <c r="C44" s="19">
        <f t="shared" si="1"/>
        <v>41</v>
      </c>
      <c r="D44" s="18">
        <v>19.72744310064496</v>
      </c>
      <c r="E44" s="19">
        <f t="shared" si="2"/>
        <v>46</v>
      </c>
      <c r="F44" s="18">
        <v>20.55383235546919</v>
      </c>
      <c r="G44" s="19">
        <f t="shared" si="3"/>
        <v>45</v>
      </c>
      <c r="H44" s="18">
        <v>24.687820979771224</v>
      </c>
      <c r="I44" s="19">
        <f t="shared" si="4"/>
        <v>39</v>
      </c>
      <c r="J44" s="18">
        <v>22.9359164536903</v>
      </c>
      <c r="K44" s="19">
        <f t="shared" si="5"/>
        <v>41</v>
      </c>
      <c r="L44" s="20">
        <f t="shared" si="6"/>
        <v>-16.843968020225162</v>
      </c>
      <c r="M44" s="21">
        <f t="shared" si="7"/>
        <v>44</v>
      </c>
    </row>
    <row r="45" spans="1:13" ht="12.75">
      <c r="A45" s="6" t="s">
        <v>15</v>
      </c>
      <c r="B45" s="18">
        <v>74.49992883784799</v>
      </c>
      <c r="C45" s="19">
        <f t="shared" si="1"/>
        <v>17</v>
      </c>
      <c r="D45" s="18">
        <v>73.71165545434062</v>
      </c>
      <c r="E45" s="19">
        <f t="shared" si="2"/>
        <v>17</v>
      </c>
      <c r="F45" s="18">
        <v>64.58698343640543</v>
      </c>
      <c r="G45" s="19">
        <f t="shared" si="3"/>
        <v>21</v>
      </c>
      <c r="H45" s="18">
        <v>51.442809760684504</v>
      </c>
      <c r="I45" s="19">
        <f t="shared" si="4"/>
        <v>21</v>
      </c>
      <c r="J45" s="18">
        <v>61.99934820715573</v>
      </c>
      <c r="K45" s="19">
        <f t="shared" si="5"/>
        <v>21</v>
      </c>
      <c r="L45" s="20">
        <f t="shared" si="6"/>
        <v>-16.779318887539162</v>
      </c>
      <c r="M45" s="21">
        <f t="shared" si="7"/>
        <v>43</v>
      </c>
    </row>
    <row r="46" spans="1:13" ht="12.75">
      <c r="A46" s="6" t="s">
        <v>38</v>
      </c>
      <c r="B46" s="18">
        <v>35.97969300570049</v>
      </c>
      <c r="C46" s="19">
        <f t="shared" si="1"/>
        <v>36</v>
      </c>
      <c r="D46" s="18">
        <v>39.88268963758465</v>
      </c>
      <c r="E46" s="19">
        <f t="shared" si="2"/>
        <v>31</v>
      </c>
      <c r="F46" s="18">
        <v>34.32290710820402</v>
      </c>
      <c r="G46" s="19">
        <f t="shared" si="3"/>
        <v>32</v>
      </c>
      <c r="H46" s="18">
        <v>29.26392031482248</v>
      </c>
      <c r="I46" s="19">
        <f t="shared" si="4"/>
        <v>33</v>
      </c>
      <c r="J46" s="18">
        <v>38.74744890511918</v>
      </c>
      <c r="K46" s="19">
        <f t="shared" si="5"/>
        <v>31</v>
      </c>
      <c r="L46" s="20">
        <f t="shared" si="6"/>
        <v>7.692550069785686</v>
      </c>
      <c r="M46" s="21">
        <f t="shared" si="7"/>
        <v>7</v>
      </c>
    </row>
    <row r="47" spans="1:13" ht="12.75">
      <c r="A47" s="6" t="s">
        <v>49</v>
      </c>
      <c r="B47" s="18">
        <v>109.08695616242768</v>
      </c>
      <c r="C47" s="19">
        <f t="shared" si="1"/>
        <v>7</v>
      </c>
      <c r="D47" s="18">
        <v>119.39439479448113</v>
      </c>
      <c r="E47" s="19">
        <f t="shared" si="2"/>
        <v>7</v>
      </c>
      <c r="F47" s="18">
        <v>123.32265205770773</v>
      </c>
      <c r="G47" s="19">
        <f t="shared" si="3"/>
        <v>5</v>
      </c>
      <c r="H47" s="18">
        <v>111.87259230396431</v>
      </c>
      <c r="I47" s="19">
        <f t="shared" si="4"/>
        <v>4</v>
      </c>
      <c r="J47" s="18">
        <v>149.18243788575074</v>
      </c>
      <c r="K47" s="19">
        <f t="shared" si="5"/>
        <v>4</v>
      </c>
      <c r="L47" s="20">
        <f t="shared" si="6"/>
        <v>36.75552342263717</v>
      </c>
      <c r="M47" s="21">
        <f t="shared" si="7"/>
        <v>2</v>
      </c>
    </row>
    <row r="48" spans="1:13" ht="12.75">
      <c r="A48" s="6" t="s">
        <v>11</v>
      </c>
      <c r="B48" s="18">
        <v>66.16341054396243</v>
      </c>
      <c r="C48" s="19">
        <f t="shared" si="1"/>
        <v>23</v>
      </c>
      <c r="D48" s="18">
        <v>65.06733829806872</v>
      </c>
      <c r="E48" s="19">
        <f t="shared" si="2"/>
        <v>23</v>
      </c>
      <c r="F48" s="18">
        <v>58.65445159816097</v>
      </c>
      <c r="G48" s="19">
        <f t="shared" si="3"/>
        <v>22</v>
      </c>
      <c r="H48" s="18">
        <v>45.85486269566437</v>
      </c>
      <c r="I48" s="19">
        <f t="shared" si="4"/>
        <v>24</v>
      </c>
      <c r="J48" s="18">
        <v>56.91060825508793</v>
      </c>
      <c r="K48" s="19">
        <f t="shared" si="5"/>
        <v>23</v>
      </c>
      <c r="L48" s="20">
        <f t="shared" si="6"/>
        <v>-13.984772267334156</v>
      </c>
      <c r="M48" s="21">
        <f t="shared" si="7"/>
        <v>37</v>
      </c>
    </row>
    <row r="49" spans="1:13" ht="12.75">
      <c r="A49" s="6" t="s">
        <v>4</v>
      </c>
      <c r="B49" s="18">
        <v>66.37399505289645</v>
      </c>
      <c r="C49" s="19">
        <f t="shared" si="1"/>
        <v>22</v>
      </c>
      <c r="D49" s="18">
        <v>68.77055181490776</v>
      </c>
      <c r="E49" s="19">
        <f t="shared" si="2"/>
        <v>21</v>
      </c>
      <c r="F49" s="18">
        <v>77.37139108715215</v>
      </c>
      <c r="G49" s="19">
        <f t="shared" si="3"/>
        <v>15</v>
      </c>
      <c r="H49" s="18">
        <v>65.35126303883374</v>
      </c>
      <c r="I49" s="19">
        <f t="shared" si="4"/>
        <v>15</v>
      </c>
      <c r="J49" s="17">
        <v>73.7</v>
      </c>
      <c r="K49" s="19">
        <f t="shared" si="5"/>
        <v>16</v>
      </c>
      <c r="L49" s="20">
        <f t="shared" si="6"/>
        <v>11.037462700964639</v>
      </c>
      <c r="M49" s="21">
        <f t="shared" si="7"/>
        <v>6</v>
      </c>
    </row>
    <row r="50" spans="1:13" ht="12.75">
      <c r="A50" s="6" t="s">
        <v>32</v>
      </c>
      <c r="B50" s="18">
        <v>40.26692839226218</v>
      </c>
      <c r="C50" s="19">
        <f t="shared" si="1"/>
        <v>28</v>
      </c>
      <c r="D50" s="18">
        <v>36.84500365337171</v>
      </c>
      <c r="E50" s="19">
        <f t="shared" si="2"/>
        <v>34</v>
      </c>
      <c r="F50" s="18">
        <v>33.02173921692441</v>
      </c>
      <c r="G50" s="19">
        <f t="shared" si="3"/>
        <v>36</v>
      </c>
      <c r="H50" s="18">
        <v>29.62813122348791</v>
      </c>
      <c r="I50" s="19">
        <f t="shared" si="4"/>
        <v>32</v>
      </c>
      <c r="J50" s="18">
        <v>37.233773133704275</v>
      </c>
      <c r="K50" s="19">
        <f t="shared" si="5"/>
        <v>32</v>
      </c>
      <c r="L50" s="20">
        <f t="shared" si="6"/>
        <v>-7.532621383509264</v>
      </c>
      <c r="M50" s="21">
        <f t="shared" si="7"/>
        <v>29</v>
      </c>
    </row>
    <row r="51" spans="1:13" ht="12.75">
      <c r="A51" s="6" t="s">
        <v>23</v>
      </c>
      <c r="B51" s="18">
        <v>24.773460467062307</v>
      </c>
      <c r="C51" s="19">
        <f t="shared" si="1"/>
        <v>44</v>
      </c>
      <c r="D51" s="18">
        <v>24.432896011947413</v>
      </c>
      <c r="E51" s="19">
        <f t="shared" si="2"/>
        <v>43</v>
      </c>
      <c r="F51" s="18">
        <v>23.80746255735434</v>
      </c>
      <c r="G51" s="19">
        <f t="shared" si="3"/>
        <v>40</v>
      </c>
      <c r="H51" s="18">
        <v>18.09921028886872</v>
      </c>
      <c r="I51" s="19">
        <f t="shared" si="4"/>
        <v>44</v>
      </c>
      <c r="J51" s="18">
        <v>20.579562150277695</v>
      </c>
      <c r="K51" s="19">
        <f t="shared" si="5"/>
        <v>44</v>
      </c>
      <c r="L51" s="20">
        <f t="shared" si="6"/>
        <v>-16.92899674779239</v>
      </c>
      <c r="M51" s="21">
        <f t="shared" si="7"/>
        <v>45</v>
      </c>
    </row>
    <row r="52" spans="1:13" ht="12.75">
      <c r="A52" s="6" t="s">
        <v>33</v>
      </c>
      <c r="B52" s="18">
        <v>38.554413231044336</v>
      </c>
      <c r="C52" s="19">
        <f t="shared" si="1"/>
        <v>33</v>
      </c>
      <c r="D52" s="18">
        <v>37.44110625578163</v>
      </c>
      <c r="E52" s="19">
        <f t="shared" si="2"/>
        <v>33</v>
      </c>
      <c r="F52" s="18">
        <v>33.046614253375274</v>
      </c>
      <c r="G52" s="19">
        <f t="shared" si="3"/>
        <v>35</v>
      </c>
      <c r="H52" s="18">
        <v>26.550079668857574</v>
      </c>
      <c r="I52" s="19">
        <f t="shared" si="4"/>
        <v>38</v>
      </c>
      <c r="J52" s="18">
        <v>29.94106338050364</v>
      </c>
      <c r="K52" s="19">
        <f t="shared" si="5"/>
        <v>37</v>
      </c>
      <c r="L52" s="20">
        <f t="shared" si="6"/>
        <v>-22.340762389310996</v>
      </c>
      <c r="M52" s="21">
        <f t="shared" si="7"/>
        <v>49</v>
      </c>
    </row>
    <row r="53" spans="1:13" ht="12.75">
      <c r="A53" s="6" t="s">
        <v>40</v>
      </c>
      <c r="B53" s="18">
        <v>68.46926965068579</v>
      </c>
      <c r="C53" s="19">
        <f t="shared" si="1"/>
        <v>19</v>
      </c>
      <c r="D53" s="18">
        <v>69.28401701346141</v>
      </c>
      <c r="E53" s="19">
        <f t="shared" si="2"/>
        <v>20</v>
      </c>
      <c r="F53" s="18">
        <v>66.93811586740097</v>
      </c>
      <c r="G53" s="19">
        <f t="shared" si="3"/>
        <v>19</v>
      </c>
      <c r="H53" s="18">
        <v>57.66186460689499</v>
      </c>
      <c r="I53" s="19">
        <f t="shared" si="4"/>
        <v>19</v>
      </c>
      <c r="J53" s="18">
        <v>67.69590920987879</v>
      </c>
      <c r="K53" s="19">
        <f t="shared" si="5"/>
        <v>20</v>
      </c>
      <c r="L53" s="20">
        <f t="shared" si="6"/>
        <v>-1.1295000585700765</v>
      </c>
      <c r="M53" s="21">
        <f t="shared" si="7"/>
        <v>18</v>
      </c>
    </row>
    <row r="54" spans="1:13" ht="12.75">
      <c r="A54" s="6" t="s">
        <v>43</v>
      </c>
      <c r="B54" s="18">
        <v>71.70922341886921</v>
      </c>
      <c r="C54" s="19">
        <f t="shared" si="1"/>
        <v>18</v>
      </c>
      <c r="D54" s="18">
        <v>69.58187531311845</v>
      </c>
      <c r="E54" s="19">
        <f t="shared" si="2"/>
        <v>18</v>
      </c>
      <c r="F54" s="18">
        <v>73.14422193300399</v>
      </c>
      <c r="G54" s="19">
        <f t="shared" si="3"/>
        <v>17</v>
      </c>
      <c r="H54" s="18">
        <v>57.73842877955845</v>
      </c>
      <c r="I54" s="19">
        <f t="shared" si="4"/>
        <v>18</v>
      </c>
      <c r="J54" s="18">
        <v>68.3417806621806</v>
      </c>
      <c r="K54" s="19">
        <f t="shared" si="5"/>
        <v>19</v>
      </c>
      <c r="L54" s="20">
        <f t="shared" si="6"/>
        <v>-4.695968797512496</v>
      </c>
      <c r="M54" s="21">
        <f t="shared" si="7"/>
        <v>24</v>
      </c>
    </row>
    <row r="55" spans="1:13" ht="12.75">
      <c r="A55" s="6" t="s">
        <v>5</v>
      </c>
      <c r="B55" s="18">
        <v>172.28365539207223</v>
      </c>
      <c r="C55" s="19">
        <f t="shared" si="1"/>
        <v>2</v>
      </c>
      <c r="D55" s="18">
        <v>158.290731839875</v>
      </c>
      <c r="E55" s="19">
        <f t="shared" si="2"/>
        <v>2</v>
      </c>
      <c r="F55" s="18">
        <v>143.4056839579969</v>
      </c>
      <c r="G55" s="19">
        <f t="shared" si="3"/>
        <v>3</v>
      </c>
      <c r="H55" s="18">
        <v>136.58160501663238</v>
      </c>
      <c r="I55" s="19">
        <f t="shared" si="4"/>
        <v>2</v>
      </c>
      <c r="J55" s="18">
        <v>160.28759420194257</v>
      </c>
      <c r="K55" s="19">
        <f t="shared" si="5"/>
        <v>3</v>
      </c>
      <c r="L55" s="20">
        <f t="shared" si="6"/>
        <v>-6.962971132014695</v>
      </c>
      <c r="M55" s="21">
        <f t="shared" si="7"/>
        <v>26</v>
      </c>
    </row>
    <row r="56" spans="1:13" ht="12.75">
      <c r="A56" s="6" t="s">
        <v>34</v>
      </c>
      <c r="B56" s="18">
        <v>38.24058083389138</v>
      </c>
      <c r="C56" s="19">
        <f t="shared" si="1"/>
        <v>34</v>
      </c>
      <c r="D56" s="18">
        <v>36.53065496591156</v>
      </c>
      <c r="E56" s="19">
        <f t="shared" si="2"/>
        <v>35</v>
      </c>
      <c r="F56" s="18">
        <v>33.81232215991512</v>
      </c>
      <c r="G56" s="19">
        <f t="shared" si="3"/>
        <v>34</v>
      </c>
      <c r="H56" s="18">
        <v>28.782543136090013</v>
      </c>
      <c r="I56" s="19">
        <f t="shared" si="4"/>
        <v>34</v>
      </c>
      <c r="J56" s="18">
        <v>33.87950281829614</v>
      </c>
      <c r="K56" s="19">
        <f t="shared" si="5"/>
        <v>34</v>
      </c>
      <c r="L56" s="20">
        <f t="shared" si="6"/>
        <v>-11.40431949645011</v>
      </c>
      <c r="M56" s="21">
        <f t="shared" si="7"/>
        <v>34</v>
      </c>
    </row>
    <row r="57" spans="1:13" ht="12.75">
      <c r="A57" s="6" t="s">
        <v>50</v>
      </c>
      <c r="B57" s="18">
        <v>86.99750430637646</v>
      </c>
      <c r="C57" s="19">
        <f t="shared" si="1"/>
        <v>13</v>
      </c>
      <c r="D57" s="18">
        <v>94.82756346304532</v>
      </c>
      <c r="E57" s="19">
        <f t="shared" si="2"/>
        <v>12</v>
      </c>
      <c r="F57" s="18">
        <v>90.61449765170414</v>
      </c>
      <c r="G57" s="19">
        <f t="shared" si="3"/>
        <v>12</v>
      </c>
      <c r="H57" s="18">
        <v>89.717837041032</v>
      </c>
      <c r="I57" s="19">
        <f t="shared" si="4"/>
        <v>9</v>
      </c>
      <c r="J57" s="18">
        <v>127.01429051115534</v>
      </c>
      <c r="K57" s="19">
        <f t="shared" si="5"/>
        <v>6</v>
      </c>
      <c r="L57" s="20">
        <f t="shared" si="6"/>
        <v>45.997625476534346</v>
      </c>
      <c r="M57" s="21">
        <f t="shared" si="7"/>
        <v>1</v>
      </c>
    </row>
    <row r="58" spans="1:13" ht="12.75">
      <c r="A58" s="6" t="s">
        <v>35</v>
      </c>
      <c r="B58" s="18">
        <v>24.29802849309775</v>
      </c>
      <c r="C58" s="19">
        <f t="shared" si="1"/>
        <v>45</v>
      </c>
      <c r="D58" s="18">
        <v>20.799497271725517</v>
      </c>
      <c r="E58" s="19">
        <f t="shared" si="2"/>
        <v>45</v>
      </c>
      <c r="F58" s="18">
        <v>16.158710564011788</v>
      </c>
      <c r="G58" s="19">
        <f t="shared" si="3"/>
        <v>47</v>
      </c>
      <c r="H58" s="18">
        <v>14.092973358528118</v>
      </c>
      <c r="I58" s="19">
        <f t="shared" si="4"/>
        <v>46</v>
      </c>
      <c r="J58" s="18">
        <v>15.74046106788393</v>
      </c>
      <c r="K58" s="19">
        <f t="shared" si="5"/>
        <v>48</v>
      </c>
      <c r="L58" s="20">
        <f t="shared" si="6"/>
        <v>-35.21918425457743</v>
      </c>
      <c r="M58" s="21">
        <f t="shared" si="7"/>
        <v>51</v>
      </c>
    </row>
    <row r="59" spans="1:13" ht="12.75">
      <c r="A59" s="6" t="s">
        <v>16</v>
      </c>
      <c r="B59" s="18">
        <v>78.74893620184106</v>
      </c>
      <c r="C59" s="19">
        <f t="shared" si="1"/>
        <v>15</v>
      </c>
      <c r="D59" s="18">
        <v>77.49489474943255</v>
      </c>
      <c r="E59" s="19">
        <f t="shared" si="2"/>
        <v>15</v>
      </c>
      <c r="F59" s="18">
        <v>72.74811435045879</v>
      </c>
      <c r="G59" s="19">
        <f t="shared" si="3"/>
        <v>18</v>
      </c>
      <c r="H59" s="18">
        <v>78.38904142337881</v>
      </c>
      <c r="I59" s="19">
        <f t="shared" si="4"/>
        <v>13</v>
      </c>
      <c r="J59" s="18">
        <v>77.73366084344816</v>
      </c>
      <c r="K59" s="19">
        <f t="shared" si="5"/>
        <v>14</v>
      </c>
      <c r="L59" s="20">
        <f t="shared" si="6"/>
        <v>-1.2892559663163605</v>
      </c>
      <c r="M59" s="21">
        <f t="shared" si="7"/>
        <v>19</v>
      </c>
    </row>
    <row r="60" spans="1:13" ht="12.75">
      <c r="A60" s="6" t="s">
        <v>44</v>
      </c>
      <c r="B60" s="18">
        <v>25.45750474719863</v>
      </c>
      <c r="C60" s="19">
        <f t="shared" si="1"/>
        <v>43</v>
      </c>
      <c r="D60" s="18">
        <v>34.75397084803826</v>
      </c>
      <c r="E60" s="19">
        <f t="shared" si="2"/>
        <v>37</v>
      </c>
      <c r="F60" s="18">
        <v>22.172859613547214</v>
      </c>
      <c r="G60" s="19">
        <f t="shared" si="3"/>
        <v>43</v>
      </c>
      <c r="H60" s="18">
        <v>21.617967282189152</v>
      </c>
      <c r="I60" s="19">
        <f t="shared" si="4"/>
        <v>41</v>
      </c>
      <c r="J60" s="18">
        <v>20.98211274888158</v>
      </c>
      <c r="K60" s="19">
        <f t="shared" si="5"/>
        <v>43</v>
      </c>
      <c r="L60" s="20">
        <f t="shared" si="6"/>
        <v>-17.57985333896295</v>
      </c>
      <c r="M60" s="21">
        <f t="shared" si="7"/>
        <v>46</v>
      </c>
    </row>
    <row r="61" spans="1:12" s="11" customFormat="1" ht="12.75">
      <c r="A61" s="4" t="s">
        <v>53</v>
      </c>
      <c r="B61" s="11">
        <v>75.739</v>
      </c>
      <c r="D61" s="11">
        <v>77.146</v>
      </c>
      <c r="F61" s="11">
        <v>72.146</v>
      </c>
      <c r="H61" s="11">
        <v>65.048</v>
      </c>
      <c r="J61" s="11">
        <v>76.413</v>
      </c>
      <c r="L61" s="24">
        <f t="shared" si="6"/>
        <v>0.8898982030393743</v>
      </c>
    </row>
    <row r="62" ht="12.75">
      <c r="A62" s="4"/>
    </row>
    <row r="63" ht="12.75">
      <c r="A63" s="10"/>
    </row>
    <row r="64" ht="12.75">
      <c r="A64" s="10"/>
    </row>
  </sheetData>
  <sheetProtection/>
  <mergeCells count="13">
    <mergeCell ref="C8:C9"/>
    <mergeCell ref="D8:D9"/>
    <mergeCell ref="E8:E9"/>
    <mergeCell ref="M8:M9"/>
    <mergeCell ref="F8:F9"/>
    <mergeCell ref="G8:G9"/>
    <mergeCell ref="H8:H9"/>
    <mergeCell ref="I8:I9"/>
    <mergeCell ref="A8:A9"/>
    <mergeCell ref="J8:J9"/>
    <mergeCell ref="K8:K9"/>
    <mergeCell ref="L8:L9"/>
    <mergeCell ref="B8:B9"/>
  </mergeCells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D1">
      <selection activeCell="H18" sqref="H18"/>
    </sheetView>
  </sheetViews>
  <sheetFormatPr defaultColWidth="9.140625" defaultRowHeight="12.75"/>
  <cols>
    <col min="1" max="1" width="21.7109375" style="8" customWidth="1"/>
    <col min="2" max="2" width="15.57421875" style="9" customWidth="1"/>
    <col min="3" max="3" width="11.140625" style="9" customWidth="1"/>
    <col min="4" max="4" width="15.57421875" style="9" customWidth="1"/>
    <col min="5" max="5" width="12.7109375" style="9" customWidth="1"/>
    <col min="6" max="6" width="15.57421875" style="9" customWidth="1"/>
    <col min="7" max="7" width="10.00390625" style="9" customWidth="1"/>
    <col min="8" max="8" width="15.57421875" style="9" customWidth="1"/>
    <col min="9" max="9" width="9.7109375" style="9" customWidth="1"/>
    <col min="10" max="10" width="15.57421875" style="9" customWidth="1"/>
    <col min="11" max="11" width="9.8515625" style="9" customWidth="1"/>
    <col min="12" max="12" width="12.7109375" style="9" customWidth="1"/>
    <col min="13" max="16" width="12.140625" style="9" customWidth="1"/>
    <col min="17" max="16384" width="9.140625" style="9" customWidth="1"/>
  </cols>
  <sheetData>
    <row r="1" ht="12.75">
      <c r="A1" s="1" t="s">
        <v>52</v>
      </c>
    </row>
    <row r="2" ht="12.75">
      <c r="A2" s="2"/>
    </row>
    <row r="3" ht="12.75">
      <c r="A3" s="14" t="s">
        <v>54</v>
      </c>
    </row>
    <row r="4" ht="12.75">
      <c r="A4" s="10"/>
    </row>
    <row r="5" ht="12.75">
      <c r="A5" s="14" t="s">
        <v>55</v>
      </c>
    </row>
    <row r="6" ht="12.75">
      <c r="A6" s="1"/>
    </row>
    <row r="7" spans="1:16" ht="12.75">
      <c r="A7" s="3"/>
      <c r="B7" s="15">
        <v>2002</v>
      </c>
      <c r="C7" s="15">
        <v>2002</v>
      </c>
      <c r="D7" s="15">
        <v>2003</v>
      </c>
      <c r="E7" s="15">
        <v>2003</v>
      </c>
      <c r="F7" s="15">
        <v>2004</v>
      </c>
      <c r="G7" s="22">
        <v>2004</v>
      </c>
      <c r="H7" s="22">
        <v>2005</v>
      </c>
      <c r="I7" s="22">
        <v>2005</v>
      </c>
      <c r="J7" s="22">
        <v>2006</v>
      </c>
      <c r="K7" s="22">
        <v>2006</v>
      </c>
      <c r="L7" s="15" t="s">
        <v>58</v>
      </c>
      <c r="M7" s="15" t="s">
        <v>60</v>
      </c>
      <c r="N7" s="15" t="s">
        <v>61</v>
      </c>
      <c r="O7" s="15" t="s">
        <v>62</v>
      </c>
      <c r="P7" s="15" t="s">
        <v>63</v>
      </c>
    </row>
    <row r="8" spans="1:16" s="12" customFormat="1" ht="12.75">
      <c r="A8" s="13" t="s">
        <v>51</v>
      </c>
      <c r="B8" s="16" t="s">
        <v>56</v>
      </c>
      <c r="C8" s="16" t="s">
        <v>57</v>
      </c>
      <c r="D8" s="16" t="s">
        <v>56</v>
      </c>
      <c r="E8" s="16" t="s">
        <v>57</v>
      </c>
      <c r="F8" s="16" t="s">
        <v>56</v>
      </c>
      <c r="G8" s="23" t="s">
        <v>57</v>
      </c>
      <c r="H8" s="23" t="s">
        <v>56</v>
      </c>
      <c r="I8" s="23" t="s">
        <v>57</v>
      </c>
      <c r="J8" s="23" t="s">
        <v>56</v>
      </c>
      <c r="K8" s="23" t="s">
        <v>57</v>
      </c>
      <c r="L8" s="16" t="s">
        <v>59</v>
      </c>
      <c r="M8" s="16" t="s">
        <v>59</v>
      </c>
      <c r="N8" s="16" t="s">
        <v>59</v>
      </c>
      <c r="O8" s="16" t="s">
        <v>59</v>
      </c>
      <c r="P8" s="16" t="s">
        <v>59</v>
      </c>
    </row>
    <row r="9" spans="1:16" ht="12.75">
      <c r="A9" s="6" t="s">
        <v>24</v>
      </c>
      <c r="B9" s="7">
        <v>1830620</v>
      </c>
      <c r="C9" s="7">
        <v>441</v>
      </c>
      <c r="D9" s="7">
        <v>1823573</v>
      </c>
      <c r="E9" s="7">
        <v>459</v>
      </c>
      <c r="F9" s="7">
        <v>1851769</v>
      </c>
      <c r="G9" s="7">
        <v>412</v>
      </c>
      <c r="H9" s="7">
        <v>1894616</v>
      </c>
      <c r="I9" s="7">
        <v>359</v>
      </c>
      <c r="J9" s="7">
        <v>1928281</v>
      </c>
      <c r="K9" s="9">
        <v>430</v>
      </c>
      <c r="L9" s="17">
        <f>(C9/B9)*100000</f>
        <v>24.090198948989958</v>
      </c>
      <c r="M9" s="17">
        <f>(E9/D9)*100000</f>
        <v>25.170366088991226</v>
      </c>
      <c r="N9" s="17">
        <f>(G9/F9)*100000</f>
        <v>22.248995420055092</v>
      </c>
      <c r="O9" s="17">
        <f>(I9/H9)*100000</f>
        <v>18.94843071102535</v>
      </c>
      <c r="P9" s="17">
        <f>(K9/J9)*100000</f>
        <v>22.299654459075207</v>
      </c>
    </row>
    <row r="10" spans="1:16" ht="12.75">
      <c r="A10" s="6" t="s">
        <v>45</v>
      </c>
      <c r="B10" s="7">
        <v>287231</v>
      </c>
      <c r="C10" s="7">
        <v>50</v>
      </c>
      <c r="D10" s="7">
        <v>291797</v>
      </c>
      <c r="E10" s="7">
        <v>43</v>
      </c>
      <c r="F10" s="7">
        <v>296292</v>
      </c>
      <c r="G10" s="7">
        <v>49</v>
      </c>
      <c r="H10" s="7">
        <v>302330</v>
      </c>
      <c r="I10" s="7">
        <v>36</v>
      </c>
      <c r="J10" s="7">
        <v>307637</v>
      </c>
      <c r="K10" s="9">
        <v>45</v>
      </c>
      <c r="L10" s="17">
        <f aca="true" t="shared" si="0" ref="L10:L60">(C10/B10)*100000</f>
        <v>17.407591798935353</v>
      </c>
      <c r="M10" s="17">
        <f aca="true" t="shared" si="1" ref="M10:M60">(E10/D10)*100000</f>
        <v>14.7362721343948</v>
      </c>
      <c r="N10" s="17">
        <f aca="true" t="shared" si="2" ref="N10:N60">(G10/F10)*100000</f>
        <v>16.537739797227058</v>
      </c>
      <c r="O10" s="17">
        <f aca="true" t="shared" si="3" ref="O10:O60">(I10/H10)*100000</f>
        <v>11.907518274732908</v>
      </c>
      <c r="P10" s="17">
        <f aca="true" t="shared" si="4" ref="P10:P60">(K10/J10)*100000</f>
        <v>14.627629316369617</v>
      </c>
    </row>
    <row r="11" spans="1:16" ht="12.75">
      <c r="A11" s="6" t="s">
        <v>36</v>
      </c>
      <c r="B11" s="7">
        <v>2240234</v>
      </c>
      <c r="C11" s="7">
        <v>1700</v>
      </c>
      <c r="D11" s="7">
        <v>2272393</v>
      </c>
      <c r="E11" s="7">
        <v>1716</v>
      </c>
      <c r="F11" s="7">
        <v>2354660</v>
      </c>
      <c r="G11" s="7">
        <v>1730</v>
      </c>
      <c r="H11" s="7">
        <v>2489462</v>
      </c>
      <c r="I11" s="7">
        <v>1598</v>
      </c>
      <c r="J11" s="7">
        <v>2614344</v>
      </c>
      <c r="K11" s="9">
        <v>1893</v>
      </c>
      <c r="L11" s="17">
        <f t="shared" si="0"/>
        <v>75.88492987786097</v>
      </c>
      <c r="M11" s="17">
        <f t="shared" si="1"/>
        <v>75.51510676190254</v>
      </c>
      <c r="N11" s="17">
        <f t="shared" si="2"/>
        <v>73.47132919402377</v>
      </c>
      <c r="O11" s="17">
        <f t="shared" si="3"/>
        <v>64.19057611644605</v>
      </c>
      <c r="P11" s="17">
        <f t="shared" si="4"/>
        <v>72.40822171833545</v>
      </c>
    </row>
    <row r="12" spans="1:16" ht="12.75">
      <c r="A12" s="6" t="s">
        <v>25</v>
      </c>
      <c r="B12" s="7">
        <v>1119428</v>
      </c>
      <c r="C12" s="7">
        <v>213</v>
      </c>
      <c r="D12" s="7">
        <v>1115891</v>
      </c>
      <c r="E12" s="7">
        <v>176</v>
      </c>
      <c r="F12" s="7">
        <v>1129018</v>
      </c>
      <c r="G12" s="7">
        <v>160</v>
      </c>
      <c r="H12" s="7">
        <v>1147615</v>
      </c>
      <c r="I12" s="7">
        <v>153</v>
      </c>
      <c r="J12" s="7">
        <v>1167925</v>
      </c>
      <c r="K12" s="9">
        <v>185</v>
      </c>
      <c r="L12" s="17">
        <f t="shared" si="0"/>
        <v>19.027574797128533</v>
      </c>
      <c r="M12" s="17">
        <f t="shared" si="1"/>
        <v>15.772149788823459</v>
      </c>
      <c r="N12" s="17">
        <f t="shared" si="2"/>
        <v>14.171607538586631</v>
      </c>
      <c r="O12" s="17">
        <f t="shared" si="3"/>
        <v>13.33199722903587</v>
      </c>
      <c r="P12" s="17">
        <f t="shared" si="4"/>
        <v>15.840058222916712</v>
      </c>
    </row>
    <row r="13" spans="1:16" ht="12.75">
      <c r="A13" s="6" t="s">
        <v>46</v>
      </c>
      <c r="B13" s="7">
        <v>14837334</v>
      </c>
      <c r="C13" s="7">
        <v>21235</v>
      </c>
      <c r="D13" s="7">
        <v>14807656</v>
      </c>
      <c r="E13" s="7">
        <v>22074</v>
      </c>
      <c r="F13" s="7">
        <v>14953022</v>
      </c>
      <c r="G13" s="7">
        <v>21602</v>
      </c>
      <c r="H13" s="7">
        <v>15234188</v>
      </c>
      <c r="I13" s="7">
        <v>19662</v>
      </c>
      <c r="J13" s="7">
        <v>15503144</v>
      </c>
      <c r="K13" s="9">
        <v>25043</v>
      </c>
      <c r="L13" s="17">
        <f t="shared" si="0"/>
        <v>143.1187031308994</v>
      </c>
      <c r="M13" s="17">
        <f t="shared" si="1"/>
        <v>149.07153434682706</v>
      </c>
      <c r="N13" s="17">
        <f t="shared" si="2"/>
        <v>144.4657808969986</v>
      </c>
      <c r="O13" s="17">
        <f t="shared" si="3"/>
        <v>129.0649688713307</v>
      </c>
      <c r="P13" s="17">
        <f t="shared" si="4"/>
        <v>161.53497638930529</v>
      </c>
    </row>
    <row r="14" spans="1:16" ht="12.75">
      <c r="A14" s="6" t="s">
        <v>39</v>
      </c>
      <c r="B14" s="7">
        <v>2153857</v>
      </c>
      <c r="C14" s="7">
        <v>2130</v>
      </c>
      <c r="D14" s="7">
        <v>2117773</v>
      </c>
      <c r="E14" s="7">
        <v>2305</v>
      </c>
      <c r="F14" s="7">
        <v>2142352</v>
      </c>
      <c r="G14" s="7">
        <v>2290</v>
      </c>
      <c r="H14" s="7">
        <v>2189516</v>
      </c>
      <c r="I14" s="7">
        <v>1972</v>
      </c>
      <c r="J14" s="7">
        <v>2242012</v>
      </c>
      <c r="K14" s="9">
        <v>2349</v>
      </c>
      <c r="L14" s="17">
        <f t="shared" si="0"/>
        <v>98.89235914919144</v>
      </c>
      <c r="M14" s="17">
        <f t="shared" si="1"/>
        <v>108.84074922099772</v>
      </c>
      <c r="N14" s="17">
        <f t="shared" si="2"/>
        <v>106.891864642225</v>
      </c>
      <c r="O14" s="17">
        <f t="shared" si="3"/>
        <v>90.06556700202236</v>
      </c>
      <c r="P14" s="17">
        <f t="shared" si="4"/>
        <v>104.77196375398526</v>
      </c>
    </row>
    <row r="15" spans="1:16" ht="12.75">
      <c r="A15" s="6" t="s">
        <v>0</v>
      </c>
      <c r="B15" s="7">
        <v>1648547</v>
      </c>
      <c r="C15" s="7">
        <v>1991</v>
      </c>
      <c r="D15" s="7">
        <v>1625801</v>
      </c>
      <c r="E15" s="7">
        <v>1844</v>
      </c>
      <c r="F15" s="7">
        <v>1631240</v>
      </c>
      <c r="G15" s="7">
        <v>1723</v>
      </c>
      <c r="H15" s="7">
        <v>1644274</v>
      </c>
      <c r="I15" s="7">
        <v>1677</v>
      </c>
      <c r="J15" s="7">
        <v>1672109</v>
      </c>
      <c r="K15" s="9">
        <v>1857</v>
      </c>
      <c r="L15" s="17">
        <f t="shared" si="0"/>
        <v>120.77302012014216</v>
      </c>
      <c r="M15" s="17">
        <f t="shared" si="1"/>
        <v>113.42101524110271</v>
      </c>
      <c r="N15" s="17">
        <f t="shared" si="2"/>
        <v>105.62516858340894</v>
      </c>
      <c r="O15" s="17">
        <f t="shared" si="3"/>
        <v>101.9903008865919</v>
      </c>
      <c r="P15" s="17">
        <f t="shared" si="4"/>
        <v>111.05735331847384</v>
      </c>
    </row>
    <row r="16" spans="1:16" s="11" customFormat="1" ht="12.75">
      <c r="A16" s="6" t="s">
        <v>6</v>
      </c>
      <c r="B16" s="7">
        <v>401971</v>
      </c>
      <c r="C16" s="7">
        <v>385</v>
      </c>
      <c r="D16" s="7">
        <v>402166</v>
      </c>
      <c r="E16" s="7">
        <v>372</v>
      </c>
      <c r="F16" s="7">
        <v>411298</v>
      </c>
      <c r="G16" s="7">
        <v>406</v>
      </c>
      <c r="H16" s="7">
        <v>417692</v>
      </c>
      <c r="I16" s="7">
        <v>341</v>
      </c>
      <c r="J16" s="7">
        <v>422187</v>
      </c>
      <c r="K16" s="9">
        <v>396</v>
      </c>
      <c r="L16" s="17">
        <f t="shared" si="0"/>
        <v>95.77805364068553</v>
      </c>
      <c r="M16" s="17">
        <f t="shared" si="1"/>
        <v>92.49911727992918</v>
      </c>
      <c r="N16" s="17">
        <f t="shared" si="2"/>
        <v>98.71188286838253</v>
      </c>
      <c r="O16" s="17">
        <f t="shared" si="3"/>
        <v>81.63910249657643</v>
      </c>
      <c r="P16" s="17">
        <f t="shared" si="4"/>
        <v>93.79729835357318</v>
      </c>
    </row>
    <row r="17" spans="1:16" ht="12.75">
      <c r="A17" s="6" t="s">
        <v>7</v>
      </c>
      <c r="B17" s="7">
        <v>650515</v>
      </c>
      <c r="C17" s="7">
        <v>65</v>
      </c>
      <c r="D17" s="7">
        <v>651088</v>
      </c>
      <c r="E17" s="7">
        <v>50</v>
      </c>
      <c r="F17" s="7">
        <v>659542</v>
      </c>
      <c r="G17" s="7">
        <v>80</v>
      </c>
      <c r="H17" s="7">
        <v>667512</v>
      </c>
      <c r="I17" s="7">
        <v>59</v>
      </c>
      <c r="J17" s="7">
        <v>671143</v>
      </c>
      <c r="K17" s="9">
        <v>69</v>
      </c>
      <c r="L17" s="17">
        <f t="shared" si="0"/>
        <v>9.99208319562193</v>
      </c>
      <c r="M17" s="17">
        <f t="shared" si="1"/>
        <v>7.679453468655543</v>
      </c>
      <c r="N17" s="17">
        <f t="shared" si="2"/>
        <v>12.129629348851173</v>
      </c>
      <c r="O17" s="17">
        <f t="shared" si="3"/>
        <v>8.83879241122257</v>
      </c>
      <c r="P17" s="17">
        <f t="shared" si="4"/>
        <v>10.280968437426898</v>
      </c>
    </row>
    <row r="18" spans="1:16" ht="12.75">
      <c r="A18" s="6" t="s">
        <v>26</v>
      </c>
      <c r="B18" s="7">
        <v>7164523</v>
      </c>
      <c r="C18" s="7">
        <v>2854</v>
      </c>
      <c r="D18" s="7">
        <v>7248097</v>
      </c>
      <c r="E18" s="7">
        <v>3120</v>
      </c>
      <c r="F18" s="7">
        <v>7463255</v>
      </c>
      <c r="G18" s="7">
        <v>2991</v>
      </c>
      <c r="H18" s="7">
        <v>7747729</v>
      </c>
      <c r="I18" s="7">
        <v>2707</v>
      </c>
      <c r="J18" s="7">
        <v>7952023</v>
      </c>
      <c r="K18" s="9">
        <v>3263</v>
      </c>
      <c r="L18" s="17">
        <f t="shared" si="0"/>
        <v>39.83517116212761</v>
      </c>
      <c r="M18" s="17">
        <f t="shared" si="1"/>
        <v>43.04578153410475</v>
      </c>
      <c r="N18" s="17">
        <f t="shared" si="2"/>
        <v>40.076347384619716</v>
      </c>
      <c r="O18" s="17">
        <f t="shared" si="3"/>
        <v>34.93927059142104</v>
      </c>
      <c r="P18" s="17">
        <f t="shared" si="4"/>
        <v>41.0335835296251</v>
      </c>
    </row>
    <row r="19" spans="1:16" ht="12.75">
      <c r="A19" s="6" t="s">
        <v>27</v>
      </c>
      <c r="B19" s="7">
        <v>3807915</v>
      </c>
      <c r="C19" s="7">
        <v>1532</v>
      </c>
      <c r="D19" s="7">
        <v>3783232</v>
      </c>
      <c r="E19" s="7">
        <v>1534</v>
      </c>
      <c r="F19" s="7">
        <v>3840663</v>
      </c>
      <c r="G19" s="7">
        <v>1492</v>
      </c>
      <c r="H19" s="7">
        <v>3932315</v>
      </c>
      <c r="I19" s="7">
        <v>1358</v>
      </c>
      <c r="J19" s="7">
        <v>4024699</v>
      </c>
      <c r="K19" s="9">
        <v>1719</v>
      </c>
      <c r="L19" s="17">
        <f t="shared" si="0"/>
        <v>40.231990472476404</v>
      </c>
      <c r="M19" s="17">
        <f t="shared" si="1"/>
        <v>40.54734153231946</v>
      </c>
      <c r="N19" s="17">
        <f t="shared" si="2"/>
        <v>38.847459410002905</v>
      </c>
      <c r="O19" s="17">
        <f t="shared" si="3"/>
        <v>34.534364617280154</v>
      </c>
      <c r="P19" s="17">
        <f t="shared" si="4"/>
        <v>42.71126859424767</v>
      </c>
    </row>
    <row r="20" spans="1:16" ht="12.75">
      <c r="A20" s="6" t="s">
        <v>47</v>
      </c>
      <c r="B20" s="7">
        <v>558651</v>
      </c>
      <c r="C20" s="7">
        <v>91</v>
      </c>
      <c r="D20" s="7">
        <v>569532</v>
      </c>
      <c r="E20" s="7">
        <v>96</v>
      </c>
      <c r="F20" s="7">
        <v>585131</v>
      </c>
      <c r="G20" s="7">
        <v>86</v>
      </c>
      <c r="H20" s="7">
        <v>603668</v>
      </c>
      <c r="I20" s="7">
        <v>58</v>
      </c>
      <c r="J20" s="7">
        <v>618178</v>
      </c>
      <c r="K20" s="9">
        <v>101</v>
      </c>
      <c r="L20" s="17">
        <f t="shared" si="0"/>
        <v>16.28923961471473</v>
      </c>
      <c r="M20" s="17">
        <f t="shared" si="1"/>
        <v>16.85594488106024</v>
      </c>
      <c r="N20" s="17">
        <f t="shared" si="2"/>
        <v>14.697563451603145</v>
      </c>
      <c r="O20" s="17">
        <f t="shared" si="3"/>
        <v>9.607930186791416</v>
      </c>
      <c r="P20" s="17">
        <f t="shared" si="4"/>
        <v>16.33833620737069</v>
      </c>
    </row>
    <row r="21" spans="1:16" ht="12.75">
      <c r="A21" s="6" t="s">
        <v>41</v>
      </c>
      <c r="B21" s="7">
        <v>571869</v>
      </c>
      <c r="C21" s="7">
        <v>1877</v>
      </c>
      <c r="D21" s="7">
        <v>575889</v>
      </c>
      <c r="E21" s="7">
        <v>1850</v>
      </c>
      <c r="F21" s="7">
        <v>591355</v>
      </c>
      <c r="G21" s="7">
        <v>1822</v>
      </c>
      <c r="H21" s="7">
        <v>614548</v>
      </c>
      <c r="I21" s="7">
        <v>1549</v>
      </c>
      <c r="J21" s="7">
        <v>643671</v>
      </c>
      <c r="K21" s="9">
        <v>1717</v>
      </c>
      <c r="L21" s="17">
        <f t="shared" si="0"/>
        <v>328.2220228758684</v>
      </c>
      <c r="M21" s="17">
        <f t="shared" si="1"/>
        <v>321.242461654937</v>
      </c>
      <c r="N21" s="17">
        <f t="shared" si="2"/>
        <v>308.105960040923</v>
      </c>
      <c r="O21" s="17">
        <f t="shared" si="3"/>
        <v>252.05516900225857</v>
      </c>
      <c r="P21" s="17">
        <f t="shared" si="4"/>
        <v>266.7511818926128</v>
      </c>
    </row>
    <row r="22" spans="1:16" ht="12.75">
      <c r="A22" s="6" t="s">
        <v>12</v>
      </c>
      <c r="B22" s="7">
        <v>5771132</v>
      </c>
      <c r="C22" s="7">
        <v>3937</v>
      </c>
      <c r="D22" s="7">
        <v>5698184</v>
      </c>
      <c r="E22" s="7">
        <v>3961</v>
      </c>
      <c r="F22" s="7">
        <v>5700643</v>
      </c>
      <c r="G22" s="7">
        <v>3754</v>
      </c>
      <c r="H22" s="7">
        <v>5748355</v>
      </c>
      <c r="I22" s="7">
        <v>3297</v>
      </c>
      <c r="J22" s="7">
        <v>5821022</v>
      </c>
      <c r="K22" s="9">
        <v>4053</v>
      </c>
      <c r="L22" s="17">
        <f t="shared" si="0"/>
        <v>68.21885203804037</v>
      </c>
      <c r="M22" s="17">
        <f t="shared" si="1"/>
        <v>69.51337478747615</v>
      </c>
      <c r="N22" s="17">
        <f t="shared" si="2"/>
        <v>65.85222053021036</v>
      </c>
      <c r="O22" s="17">
        <f t="shared" si="3"/>
        <v>57.355539106405224</v>
      </c>
      <c r="P22" s="17">
        <f t="shared" si="4"/>
        <v>69.62694866983838</v>
      </c>
    </row>
    <row r="23" spans="1:16" ht="12.75">
      <c r="A23" s="6" t="s">
        <v>13</v>
      </c>
      <c r="B23" s="7">
        <v>2832553</v>
      </c>
      <c r="C23" s="7">
        <v>1745</v>
      </c>
      <c r="D23" s="7">
        <v>2821879</v>
      </c>
      <c r="E23" s="7">
        <v>1679</v>
      </c>
      <c r="F23" s="7">
        <v>2848873</v>
      </c>
      <c r="G23" s="7">
        <v>1485</v>
      </c>
      <c r="H23" s="7">
        <v>2873795</v>
      </c>
      <c r="I23" s="7">
        <v>1246</v>
      </c>
      <c r="J23" s="7">
        <v>2892419</v>
      </c>
      <c r="K23" s="9">
        <v>1499</v>
      </c>
      <c r="L23" s="17">
        <f t="shared" si="0"/>
        <v>61.60520209154074</v>
      </c>
      <c r="M23" s="17">
        <f t="shared" si="1"/>
        <v>59.49936194996313</v>
      </c>
      <c r="N23" s="17">
        <f t="shared" si="2"/>
        <v>52.12587574103865</v>
      </c>
      <c r="O23" s="17">
        <f t="shared" si="3"/>
        <v>43.35730279995616</v>
      </c>
      <c r="P23" s="17">
        <f t="shared" si="4"/>
        <v>51.82513321894235</v>
      </c>
    </row>
    <row r="24" spans="1:16" ht="12.75">
      <c r="A24" s="6" t="s">
        <v>17</v>
      </c>
      <c r="B24" s="7">
        <v>1412203</v>
      </c>
      <c r="C24" s="7">
        <v>681</v>
      </c>
      <c r="D24" s="7">
        <v>1044337</v>
      </c>
      <c r="E24" s="7">
        <v>711</v>
      </c>
      <c r="F24" s="7">
        <v>1422454</v>
      </c>
      <c r="G24" s="7">
        <v>736</v>
      </c>
      <c r="H24" s="7">
        <v>1446568</v>
      </c>
      <c r="I24" s="7">
        <v>629</v>
      </c>
      <c r="J24" s="7">
        <v>1470742</v>
      </c>
      <c r="K24" s="9">
        <v>732</v>
      </c>
      <c r="L24" s="17">
        <f t="shared" si="0"/>
        <v>48.22252891404423</v>
      </c>
      <c r="M24" s="17">
        <f t="shared" si="1"/>
        <v>68.08147178544857</v>
      </c>
      <c r="N24" s="17">
        <f t="shared" si="2"/>
        <v>51.74156774138215</v>
      </c>
      <c r="O24" s="17">
        <f t="shared" si="3"/>
        <v>43.48222828100718</v>
      </c>
      <c r="P24" s="17">
        <f t="shared" si="4"/>
        <v>49.77079596557383</v>
      </c>
    </row>
    <row r="25" spans="1:16" ht="12.75">
      <c r="A25" s="6" t="s">
        <v>18</v>
      </c>
      <c r="B25" s="7">
        <v>1303114</v>
      </c>
      <c r="C25" s="7">
        <v>503</v>
      </c>
      <c r="D25" s="7">
        <v>1284726</v>
      </c>
      <c r="E25" s="7">
        <v>491</v>
      </c>
      <c r="F25" s="7">
        <v>1296618</v>
      </c>
      <c r="G25" s="7">
        <v>540</v>
      </c>
      <c r="H25" s="7">
        <v>1305440</v>
      </c>
      <c r="I25" s="7">
        <v>456</v>
      </c>
      <c r="J25" s="7">
        <v>1327677</v>
      </c>
      <c r="K25" s="9">
        <v>581</v>
      </c>
      <c r="L25" s="17">
        <f t="shared" si="0"/>
        <v>38.599846214529194</v>
      </c>
      <c r="M25" s="17">
        <f t="shared" si="1"/>
        <v>38.21826599601783</v>
      </c>
      <c r="N25" s="17">
        <f t="shared" si="2"/>
        <v>41.646807309477424</v>
      </c>
      <c r="O25" s="17">
        <f t="shared" si="3"/>
        <v>34.93075131756343</v>
      </c>
      <c r="P25" s="17">
        <f t="shared" si="4"/>
        <v>43.760643590270824</v>
      </c>
    </row>
    <row r="26" spans="1:16" s="11" customFormat="1" ht="12.75">
      <c r="A26" s="6" t="s">
        <v>28</v>
      </c>
      <c r="B26" s="7">
        <v>1717975</v>
      </c>
      <c r="C26" s="7">
        <v>496</v>
      </c>
      <c r="D26" s="7">
        <v>1714060</v>
      </c>
      <c r="E26" s="7">
        <v>497</v>
      </c>
      <c r="F26" s="7">
        <v>1729015</v>
      </c>
      <c r="G26" s="7">
        <v>463</v>
      </c>
      <c r="H26" s="7">
        <v>1757997</v>
      </c>
      <c r="I26" s="7">
        <v>377</v>
      </c>
      <c r="J26" s="7">
        <v>1779202</v>
      </c>
      <c r="K26" s="9">
        <v>471</v>
      </c>
      <c r="L26" s="17">
        <f t="shared" si="0"/>
        <v>28.871200104774516</v>
      </c>
      <c r="M26" s="17">
        <f t="shared" si="1"/>
        <v>28.99548440544672</v>
      </c>
      <c r="N26" s="17">
        <f t="shared" si="2"/>
        <v>26.77825235755618</v>
      </c>
      <c r="O26" s="17">
        <f t="shared" si="3"/>
        <v>21.44486025857837</v>
      </c>
      <c r="P26" s="17">
        <f t="shared" si="4"/>
        <v>26.47254218464233</v>
      </c>
    </row>
    <row r="27" spans="1:16" ht="12.75">
      <c r="A27" s="6" t="s">
        <v>29</v>
      </c>
      <c r="B27" s="7">
        <v>1847754</v>
      </c>
      <c r="C27" s="7">
        <v>484</v>
      </c>
      <c r="D27" s="7">
        <v>1855554</v>
      </c>
      <c r="E27" s="7">
        <v>439</v>
      </c>
      <c r="F27" s="7">
        <v>1865164</v>
      </c>
      <c r="G27" s="7">
        <v>387</v>
      </c>
      <c r="H27" s="7">
        <v>1841046</v>
      </c>
      <c r="I27" s="7">
        <v>298</v>
      </c>
      <c r="J27" s="7">
        <v>1807563</v>
      </c>
      <c r="K27" s="9">
        <v>365</v>
      </c>
      <c r="L27" s="17">
        <f t="shared" si="0"/>
        <v>26.193963049193776</v>
      </c>
      <c r="M27" s="17">
        <f t="shared" si="1"/>
        <v>23.658702468373328</v>
      </c>
      <c r="N27" s="17">
        <f t="shared" si="2"/>
        <v>20.74884567791358</v>
      </c>
      <c r="O27" s="17">
        <f t="shared" si="3"/>
        <v>16.186450528666857</v>
      </c>
      <c r="P27" s="17">
        <f t="shared" si="4"/>
        <v>20.19293380092423</v>
      </c>
    </row>
    <row r="28" spans="1:16" ht="12.75">
      <c r="A28" s="6" t="s">
        <v>1</v>
      </c>
      <c r="B28" s="7">
        <v>591052</v>
      </c>
      <c r="C28" s="7">
        <v>168</v>
      </c>
      <c r="D28" s="7">
        <v>591372</v>
      </c>
      <c r="E28" s="7">
        <v>164</v>
      </c>
      <c r="F28" s="7">
        <v>597238</v>
      </c>
      <c r="G28" s="7">
        <v>138</v>
      </c>
      <c r="H28" s="7">
        <v>594481</v>
      </c>
      <c r="I28" s="7">
        <v>159</v>
      </c>
      <c r="J28" s="7">
        <v>598525</v>
      </c>
      <c r="K28" s="9">
        <v>156</v>
      </c>
      <c r="L28" s="17">
        <f t="shared" si="0"/>
        <v>28.423895021081055</v>
      </c>
      <c r="M28" s="17">
        <f t="shared" si="1"/>
        <v>27.73212123671733</v>
      </c>
      <c r="N28" s="17">
        <f t="shared" si="2"/>
        <v>23.106366306229678</v>
      </c>
      <c r="O28" s="17">
        <f t="shared" si="3"/>
        <v>26.7460187962273</v>
      </c>
      <c r="P28" s="17">
        <f t="shared" si="4"/>
        <v>26.06407418236498</v>
      </c>
    </row>
    <row r="29" spans="1:16" ht="12.75">
      <c r="A29" s="6" t="s">
        <v>8</v>
      </c>
      <c r="B29" s="7">
        <v>2427257</v>
      </c>
      <c r="C29" s="7">
        <v>1612</v>
      </c>
      <c r="D29" s="7">
        <v>2434245</v>
      </c>
      <c r="E29" s="7">
        <v>1579</v>
      </c>
      <c r="F29" s="7">
        <v>2459362</v>
      </c>
      <c r="G29" s="7">
        <v>1440</v>
      </c>
      <c r="H29" s="7">
        <v>2497487</v>
      </c>
      <c r="I29" s="7">
        <v>1284</v>
      </c>
      <c r="J29" s="7">
        <v>2530011</v>
      </c>
      <c r="K29" s="9">
        <v>1558</v>
      </c>
      <c r="L29" s="17">
        <f t="shared" si="0"/>
        <v>66.41241533138025</v>
      </c>
      <c r="M29" s="17">
        <f t="shared" si="1"/>
        <v>64.86610838268128</v>
      </c>
      <c r="N29" s="17">
        <f t="shared" si="2"/>
        <v>58.55177074379453</v>
      </c>
      <c r="O29" s="17">
        <f t="shared" si="3"/>
        <v>51.41167901975065</v>
      </c>
      <c r="P29" s="17">
        <f t="shared" si="4"/>
        <v>61.580759925549735</v>
      </c>
    </row>
    <row r="30" spans="1:16" ht="12.75">
      <c r="A30" s="6" t="s">
        <v>2</v>
      </c>
      <c r="B30" s="7">
        <v>3202323</v>
      </c>
      <c r="C30" s="7">
        <v>3837</v>
      </c>
      <c r="D30" s="7">
        <v>3141089</v>
      </c>
      <c r="E30" s="7">
        <v>4191</v>
      </c>
      <c r="F30" s="7">
        <v>3138738</v>
      </c>
      <c r="G30" s="7">
        <v>3906</v>
      </c>
      <c r="H30" s="7">
        <v>3159934</v>
      </c>
      <c r="I30" s="7">
        <v>3303</v>
      </c>
      <c r="J30" s="7">
        <v>3194914</v>
      </c>
      <c r="K30" s="9">
        <v>4369</v>
      </c>
      <c r="L30" s="17">
        <f t="shared" si="0"/>
        <v>119.81926869962837</v>
      </c>
      <c r="M30" s="17">
        <f t="shared" si="1"/>
        <v>133.4250637278982</v>
      </c>
      <c r="N30" s="17">
        <f t="shared" si="2"/>
        <v>124.44492021952772</v>
      </c>
      <c r="O30" s="17">
        <f t="shared" si="3"/>
        <v>104.52749962499216</v>
      </c>
      <c r="P30" s="17">
        <f t="shared" si="4"/>
        <v>136.74859479785684</v>
      </c>
    </row>
    <row r="31" spans="1:16" ht="12.75">
      <c r="A31" s="6" t="s">
        <v>14</v>
      </c>
      <c r="B31" s="7">
        <v>4390209</v>
      </c>
      <c r="C31" s="7">
        <v>4234</v>
      </c>
      <c r="D31" s="7">
        <v>4321094</v>
      </c>
      <c r="E31" s="7">
        <v>4222</v>
      </c>
      <c r="F31" s="7">
        <v>4301743</v>
      </c>
      <c r="G31" s="7">
        <v>4122</v>
      </c>
      <c r="H31" s="7">
        <v>4297017</v>
      </c>
      <c r="I31" s="7">
        <v>3665</v>
      </c>
      <c r="J31" s="7">
        <v>4235650</v>
      </c>
      <c r="K31" s="9">
        <v>4179</v>
      </c>
      <c r="L31" s="17">
        <f t="shared" si="0"/>
        <v>96.4418778240398</v>
      </c>
      <c r="M31" s="17">
        <f t="shared" si="1"/>
        <v>97.70673815473583</v>
      </c>
      <c r="N31" s="17">
        <f t="shared" si="2"/>
        <v>95.82162393243856</v>
      </c>
      <c r="O31" s="17">
        <f t="shared" si="3"/>
        <v>85.29172679558866</v>
      </c>
      <c r="P31" s="17">
        <f t="shared" si="4"/>
        <v>98.66254293910026</v>
      </c>
    </row>
    <row r="32" spans="1:16" ht="12.75">
      <c r="A32" s="6" t="s">
        <v>19</v>
      </c>
      <c r="B32" s="7">
        <v>2585650</v>
      </c>
      <c r="C32" s="7">
        <v>2976</v>
      </c>
      <c r="D32" s="7">
        <v>2576452</v>
      </c>
      <c r="E32" s="7">
        <v>3260</v>
      </c>
      <c r="F32" s="7">
        <v>2600360</v>
      </c>
      <c r="G32" s="7">
        <v>2996</v>
      </c>
      <c r="H32" s="7">
        <v>2640326</v>
      </c>
      <c r="I32" s="7">
        <v>2582</v>
      </c>
      <c r="J32" s="7">
        <v>2670222</v>
      </c>
      <c r="K32" s="9">
        <v>3268</v>
      </c>
      <c r="L32" s="17">
        <f t="shared" si="0"/>
        <v>115.09678417419218</v>
      </c>
      <c r="M32" s="17">
        <f t="shared" si="1"/>
        <v>126.53059323441695</v>
      </c>
      <c r="N32" s="17">
        <f t="shared" si="2"/>
        <v>115.21481641003552</v>
      </c>
      <c r="O32" s="17">
        <f t="shared" si="3"/>
        <v>97.79095460181811</v>
      </c>
      <c r="P32" s="17">
        <f t="shared" si="4"/>
        <v>122.38682776188647</v>
      </c>
    </row>
    <row r="33" spans="1:16" ht="12.75">
      <c r="A33" s="6" t="s">
        <v>30</v>
      </c>
      <c r="B33" s="7">
        <v>1104225</v>
      </c>
      <c r="C33" s="7">
        <v>180</v>
      </c>
      <c r="D33" s="7">
        <v>1096802</v>
      </c>
      <c r="E33" s="7">
        <v>185</v>
      </c>
      <c r="F33" s="7">
        <v>1105915</v>
      </c>
      <c r="G33" s="7">
        <v>160</v>
      </c>
      <c r="H33" s="7">
        <v>1111269</v>
      </c>
      <c r="I33" s="7">
        <v>127</v>
      </c>
      <c r="J33" s="7">
        <v>1122474</v>
      </c>
      <c r="K33" s="9">
        <v>153</v>
      </c>
      <c r="L33" s="17">
        <f t="shared" si="0"/>
        <v>16.30102560619439</v>
      </c>
      <c r="M33" s="17">
        <f t="shared" si="1"/>
        <v>16.867219425201633</v>
      </c>
      <c r="N33" s="17">
        <f t="shared" si="2"/>
        <v>14.46765800264939</v>
      </c>
      <c r="O33" s="17">
        <f t="shared" si="3"/>
        <v>11.428376027766454</v>
      </c>
      <c r="P33" s="17">
        <f t="shared" si="4"/>
        <v>13.630605252326557</v>
      </c>
    </row>
    <row r="34" spans="1:16" ht="12.75">
      <c r="A34" s="6" t="s">
        <v>20</v>
      </c>
      <c r="B34" s="7">
        <v>2627082</v>
      </c>
      <c r="C34" s="7">
        <v>962</v>
      </c>
      <c r="D34" s="7">
        <v>2615848</v>
      </c>
      <c r="E34" s="7">
        <v>946</v>
      </c>
      <c r="F34" s="7">
        <v>2627401</v>
      </c>
      <c r="G34" s="7">
        <v>895</v>
      </c>
      <c r="H34" s="7">
        <v>2664447</v>
      </c>
      <c r="I34" s="7">
        <v>732</v>
      </c>
      <c r="J34" s="7">
        <v>2699860</v>
      </c>
      <c r="K34" s="9">
        <v>863</v>
      </c>
      <c r="L34" s="17">
        <f t="shared" si="0"/>
        <v>36.618575286192055</v>
      </c>
      <c r="M34" s="17">
        <f t="shared" si="1"/>
        <v>36.16418079337943</v>
      </c>
      <c r="N34" s="17">
        <f t="shared" si="2"/>
        <v>34.06408081598507</v>
      </c>
      <c r="O34" s="17">
        <f t="shared" si="3"/>
        <v>27.47286772827532</v>
      </c>
      <c r="P34" s="17">
        <f t="shared" si="4"/>
        <v>31.96462038772381</v>
      </c>
    </row>
    <row r="35" spans="1:16" ht="12.75">
      <c r="A35" s="6" t="s">
        <v>42</v>
      </c>
      <c r="B35" s="7">
        <v>388161</v>
      </c>
      <c r="C35" s="7">
        <v>152</v>
      </c>
      <c r="D35" s="7">
        <v>393541</v>
      </c>
      <c r="E35" s="7">
        <v>125</v>
      </c>
      <c r="F35" s="7">
        <v>403432</v>
      </c>
      <c r="G35" s="7">
        <v>131</v>
      </c>
      <c r="H35" s="7">
        <v>413460</v>
      </c>
      <c r="I35" s="7">
        <v>119</v>
      </c>
      <c r="J35" s="7">
        <v>426182</v>
      </c>
      <c r="K35" s="9">
        <v>136</v>
      </c>
      <c r="L35" s="17">
        <f t="shared" si="0"/>
        <v>39.15900876182821</v>
      </c>
      <c r="M35" s="17">
        <f t="shared" si="1"/>
        <v>31.762891287057766</v>
      </c>
      <c r="N35" s="17">
        <f t="shared" si="2"/>
        <v>32.47139542723433</v>
      </c>
      <c r="O35" s="17">
        <f t="shared" si="3"/>
        <v>28.78150244279979</v>
      </c>
      <c r="P35" s="17">
        <f t="shared" si="4"/>
        <v>31.911249184620655</v>
      </c>
    </row>
    <row r="36" spans="1:16" ht="12.75">
      <c r="A36" s="6" t="s">
        <v>21</v>
      </c>
      <c r="B36" s="7">
        <v>874063</v>
      </c>
      <c r="C36" s="7">
        <v>248</v>
      </c>
      <c r="D36" s="7">
        <v>875251</v>
      </c>
      <c r="E36" s="7">
        <v>241</v>
      </c>
      <c r="F36" s="7">
        <v>882263</v>
      </c>
      <c r="G36" s="7">
        <v>229</v>
      </c>
      <c r="H36" s="7">
        <v>892397</v>
      </c>
      <c r="I36" s="7">
        <v>205</v>
      </c>
      <c r="J36" s="7">
        <v>902383</v>
      </c>
      <c r="K36" s="9">
        <v>239</v>
      </c>
      <c r="L36" s="17">
        <f t="shared" si="0"/>
        <v>28.37324083046645</v>
      </c>
      <c r="M36" s="17">
        <f t="shared" si="1"/>
        <v>27.534958543320716</v>
      </c>
      <c r="N36" s="17">
        <f t="shared" si="2"/>
        <v>25.955979112804233</v>
      </c>
      <c r="O36" s="17">
        <f t="shared" si="3"/>
        <v>22.971838766826874</v>
      </c>
      <c r="P36" s="17">
        <f t="shared" si="4"/>
        <v>26.485428027788643</v>
      </c>
    </row>
    <row r="37" spans="1:16" ht="12.75">
      <c r="A37" s="6" t="s">
        <v>48</v>
      </c>
      <c r="B37" s="7">
        <v>1045012</v>
      </c>
      <c r="C37" s="7">
        <v>368</v>
      </c>
      <c r="D37" s="7">
        <v>1080624</v>
      </c>
      <c r="E37" s="7">
        <v>456</v>
      </c>
      <c r="F37" s="7">
        <v>1145762</v>
      </c>
      <c r="G37" s="7">
        <v>476</v>
      </c>
      <c r="H37" s="7">
        <v>1215783</v>
      </c>
      <c r="I37" s="7">
        <v>443</v>
      </c>
      <c r="J37" s="7">
        <v>1271634</v>
      </c>
      <c r="K37" s="9">
        <v>472</v>
      </c>
      <c r="L37" s="17">
        <f t="shared" si="0"/>
        <v>35.214906623081845</v>
      </c>
      <c r="M37" s="17">
        <f t="shared" si="1"/>
        <v>42.19784124727935</v>
      </c>
      <c r="N37" s="17">
        <f t="shared" si="2"/>
        <v>41.54440450983712</v>
      </c>
      <c r="O37" s="17">
        <f t="shared" si="3"/>
        <v>36.437423454679</v>
      </c>
      <c r="P37" s="17">
        <f t="shared" si="4"/>
        <v>37.11759830265627</v>
      </c>
    </row>
    <row r="38" spans="1:16" ht="12.75">
      <c r="A38" s="6" t="s">
        <v>3</v>
      </c>
      <c r="B38" s="7">
        <v>603234</v>
      </c>
      <c r="C38" s="7">
        <v>657</v>
      </c>
      <c r="D38" s="7">
        <v>604340</v>
      </c>
      <c r="E38" s="7">
        <v>731</v>
      </c>
      <c r="F38" s="7">
        <v>613310</v>
      </c>
      <c r="G38" s="7">
        <v>681</v>
      </c>
      <c r="H38" s="7">
        <v>620863</v>
      </c>
      <c r="I38" s="7">
        <v>538</v>
      </c>
      <c r="J38" s="7">
        <v>627371</v>
      </c>
      <c r="K38" s="9">
        <v>657</v>
      </c>
      <c r="L38" s="17">
        <f t="shared" si="0"/>
        <v>108.91295915018053</v>
      </c>
      <c r="M38" s="17">
        <f t="shared" si="1"/>
        <v>120.95840090015554</v>
      </c>
      <c r="N38" s="17">
        <f t="shared" si="2"/>
        <v>111.03683292299164</v>
      </c>
      <c r="O38" s="17">
        <f t="shared" si="3"/>
        <v>86.65357735925639</v>
      </c>
      <c r="P38" s="17">
        <f t="shared" si="4"/>
        <v>104.72272387470892</v>
      </c>
    </row>
    <row r="39" spans="1:16" ht="12.75">
      <c r="A39" s="6" t="s">
        <v>9</v>
      </c>
      <c r="B39" s="7">
        <v>3855419</v>
      </c>
      <c r="C39" s="7">
        <v>4097</v>
      </c>
      <c r="D39" s="7">
        <v>3850590</v>
      </c>
      <c r="E39" s="7">
        <v>3922</v>
      </c>
      <c r="F39" s="7">
        <v>3873787</v>
      </c>
      <c r="G39" s="7">
        <v>3354</v>
      </c>
      <c r="H39" s="7">
        <v>3917397</v>
      </c>
      <c r="I39" s="7">
        <v>2836</v>
      </c>
      <c r="J39" s="7">
        <v>3951210</v>
      </c>
      <c r="K39" s="9">
        <v>3629</v>
      </c>
      <c r="L39" s="17">
        <f t="shared" si="0"/>
        <v>106.26601155412679</v>
      </c>
      <c r="M39" s="17">
        <f t="shared" si="1"/>
        <v>101.85452099548381</v>
      </c>
      <c r="N39" s="17">
        <f t="shared" si="2"/>
        <v>86.58194165037985</v>
      </c>
      <c r="O39" s="17">
        <f t="shared" si="3"/>
        <v>72.39501127917339</v>
      </c>
      <c r="P39" s="17">
        <f t="shared" si="4"/>
        <v>91.8452828374093</v>
      </c>
    </row>
    <row r="40" spans="1:16" ht="12.75">
      <c r="A40" s="6" t="s">
        <v>37</v>
      </c>
      <c r="B40" s="7">
        <v>737418</v>
      </c>
      <c r="C40" s="7">
        <v>388</v>
      </c>
      <c r="D40" s="7">
        <v>745935</v>
      </c>
      <c r="E40" s="7">
        <v>405</v>
      </c>
      <c r="F40" s="7">
        <v>760449</v>
      </c>
      <c r="G40" s="7">
        <v>383</v>
      </c>
      <c r="H40" s="7">
        <v>778233</v>
      </c>
      <c r="I40" s="7">
        <v>273</v>
      </c>
      <c r="J40" s="7">
        <v>807063</v>
      </c>
      <c r="K40" s="9">
        <v>354</v>
      </c>
      <c r="L40" s="17">
        <f t="shared" si="0"/>
        <v>52.616019679476224</v>
      </c>
      <c r="M40" s="17">
        <f t="shared" si="1"/>
        <v>54.29427497033924</v>
      </c>
      <c r="N40" s="17">
        <f t="shared" si="2"/>
        <v>50.36498174105036</v>
      </c>
      <c r="O40" s="17">
        <f t="shared" si="3"/>
        <v>35.079468488229104</v>
      </c>
      <c r="P40" s="17">
        <f t="shared" si="4"/>
        <v>43.862746774415385</v>
      </c>
    </row>
    <row r="41" spans="1:16" ht="12.75">
      <c r="A41" s="6" t="s">
        <v>10</v>
      </c>
      <c r="B41" s="7">
        <v>8272274</v>
      </c>
      <c r="C41" s="7">
        <v>7075</v>
      </c>
      <c r="D41" s="7">
        <v>8224387</v>
      </c>
      <c r="E41" s="7">
        <v>6919</v>
      </c>
      <c r="F41" s="7">
        <v>8271927</v>
      </c>
      <c r="G41" s="7">
        <v>6618</v>
      </c>
      <c r="H41" s="7">
        <v>8348739</v>
      </c>
      <c r="I41" s="7">
        <v>5307</v>
      </c>
      <c r="J41" s="7">
        <v>8429519</v>
      </c>
      <c r="K41" s="9">
        <v>6407</v>
      </c>
      <c r="L41" s="17">
        <f t="shared" si="0"/>
        <v>85.52666413128966</v>
      </c>
      <c r="M41" s="17">
        <f t="shared" si="1"/>
        <v>84.12785050119845</v>
      </c>
      <c r="N41" s="17">
        <f t="shared" si="2"/>
        <v>80.00554163497816</v>
      </c>
      <c r="O41" s="17">
        <f t="shared" si="3"/>
        <v>63.56648590883007</v>
      </c>
      <c r="P41" s="17">
        <f t="shared" si="4"/>
        <v>76.00670927961608</v>
      </c>
    </row>
    <row r="42" spans="1:16" ht="12.75">
      <c r="A42" s="6" t="s">
        <v>31</v>
      </c>
      <c r="B42" s="7">
        <v>3751648</v>
      </c>
      <c r="C42" s="7">
        <v>2141</v>
      </c>
      <c r="D42" s="7">
        <v>3719444</v>
      </c>
      <c r="E42" s="7">
        <v>2171</v>
      </c>
      <c r="F42" s="7">
        <v>3777872</v>
      </c>
      <c r="G42" s="7">
        <v>2075</v>
      </c>
      <c r="H42" s="7">
        <v>3856748</v>
      </c>
      <c r="I42" s="7">
        <v>1839</v>
      </c>
      <c r="J42" s="7">
        <v>3965479</v>
      </c>
      <c r="K42" s="9">
        <v>2233</v>
      </c>
      <c r="L42" s="17">
        <f t="shared" si="0"/>
        <v>57.06825373809057</v>
      </c>
      <c r="M42" s="17">
        <f t="shared" si="1"/>
        <v>58.36893901346545</v>
      </c>
      <c r="N42" s="17">
        <f t="shared" si="2"/>
        <v>54.92510069160628</v>
      </c>
      <c r="O42" s="17">
        <f t="shared" si="3"/>
        <v>47.68265906924694</v>
      </c>
      <c r="P42" s="17">
        <f t="shared" si="4"/>
        <v>56.31097781629912</v>
      </c>
    </row>
    <row r="43" spans="1:16" ht="12.75">
      <c r="A43" s="6" t="s">
        <v>22</v>
      </c>
      <c r="B43" s="7">
        <v>311800</v>
      </c>
      <c r="C43" s="7">
        <v>86</v>
      </c>
      <c r="D43" s="7">
        <v>314283</v>
      </c>
      <c r="E43" s="7">
        <v>62</v>
      </c>
      <c r="F43" s="7">
        <v>321108</v>
      </c>
      <c r="G43" s="7">
        <v>66</v>
      </c>
      <c r="H43" s="7">
        <v>328097</v>
      </c>
      <c r="I43" s="7">
        <v>81</v>
      </c>
      <c r="J43" s="7">
        <v>335718</v>
      </c>
      <c r="K43" s="9">
        <v>77</v>
      </c>
      <c r="L43" s="17">
        <f t="shared" si="0"/>
        <v>27.581783194355356</v>
      </c>
      <c r="M43" s="17">
        <f t="shared" si="1"/>
        <v>19.72744310064496</v>
      </c>
      <c r="N43" s="17">
        <f t="shared" si="2"/>
        <v>20.55383235546919</v>
      </c>
      <c r="O43" s="17">
        <f t="shared" si="3"/>
        <v>24.687820979771224</v>
      </c>
      <c r="P43" s="17">
        <f t="shared" si="4"/>
        <v>22.9359164536903</v>
      </c>
    </row>
    <row r="44" spans="1:16" ht="12.75">
      <c r="A44" s="6" t="s">
        <v>15</v>
      </c>
      <c r="B44" s="7">
        <v>5332891</v>
      </c>
      <c r="C44" s="7">
        <v>3973</v>
      </c>
      <c r="D44" s="7">
        <v>5281390</v>
      </c>
      <c r="E44" s="7">
        <v>3893</v>
      </c>
      <c r="F44" s="7">
        <v>5292088</v>
      </c>
      <c r="G44" s="7">
        <v>3418</v>
      </c>
      <c r="H44" s="7">
        <v>5308808</v>
      </c>
      <c r="I44" s="7">
        <v>2731</v>
      </c>
      <c r="J44" s="7">
        <v>5314572</v>
      </c>
      <c r="K44" s="9">
        <v>3295</v>
      </c>
      <c r="L44" s="17">
        <f t="shared" si="0"/>
        <v>74.49992883784799</v>
      </c>
      <c r="M44" s="17">
        <f t="shared" si="1"/>
        <v>73.71165545434062</v>
      </c>
      <c r="N44" s="17">
        <f t="shared" si="2"/>
        <v>64.58698343640543</v>
      </c>
      <c r="O44" s="17">
        <f t="shared" si="3"/>
        <v>51.442809760684504</v>
      </c>
      <c r="P44" s="17">
        <f t="shared" si="4"/>
        <v>61.99934820715573</v>
      </c>
    </row>
    <row r="45" spans="1:16" ht="12.75">
      <c r="A45" s="6" t="s">
        <v>38</v>
      </c>
      <c r="B45" s="7">
        <v>1439701</v>
      </c>
      <c r="C45" s="7">
        <v>518</v>
      </c>
      <c r="D45" s="7">
        <v>1411640</v>
      </c>
      <c r="E45" s="7">
        <v>563</v>
      </c>
      <c r="F45" s="7">
        <v>1427618</v>
      </c>
      <c r="G45" s="7">
        <v>490</v>
      </c>
      <c r="H45" s="7">
        <v>1465969</v>
      </c>
      <c r="I45" s="7">
        <v>429</v>
      </c>
      <c r="J45" s="7">
        <v>1507196</v>
      </c>
      <c r="K45" s="9">
        <v>584</v>
      </c>
      <c r="L45" s="17">
        <f t="shared" si="0"/>
        <v>35.97969300570049</v>
      </c>
      <c r="M45" s="17">
        <f t="shared" si="1"/>
        <v>39.88268963758465</v>
      </c>
      <c r="N45" s="17">
        <f t="shared" si="2"/>
        <v>34.32290710820402</v>
      </c>
      <c r="O45" s="17">
        <f t="shared" si="3"/>
        <v>29.26392031482248</v>
      </c>
      <c r="P45" s="17">
        <f t="shared" si="4"/>
        <v>38.74744890511918</v>
      </c>
    </row>
    <row r="46" spans="1:16" ht="12.75">
      <c r="A46" s="6" t="s">
        <v>49</v>
      </c>
      <c r="B46" s="7">
        <v>1573057</v>
      </c>
      <c r="C46" s="7">
        <v>1716</v>
      </c>
      <c r="D46" s="7">
        <v>1563725</v>
      </c>
      <c r="E46" s="7">
        <v>1867</v>
      </c>
      <c r="F46" s="7">
        <v>1595003</v>
      </c>
      <c r="G46" s="7">
        <v>1967</v>
      </c>
      <c r="H46" s="7">
        <v>1652773</v>
      </c>
      <c r="I46" s="7">
        <v>1849</v>
      </c>
      <c r="J46" s="7">
        <v>1699932</v>
      </c>
      <c r="K46" s="9">
        <v>2536</v>
      </c>
      <c r="L46" s="17">
        <f t="shared" si="0"/>
        <v>109.08695616242768</v>
      </c>
      <c r="M46" s="17">
        <f t="shared" si="1"/>
        <v>119.39439479448113</v>
      </c>
      <c r="N46" s="17">
        <f t="shared" si="2"/>
        <v>123.32265205770773</v>
      </c>
      <c r="O46" s="17">
        <f t="shared" si="3"/>
        <v>111.87259230396431</v>
      </c>
      <c r="P46" s="17">
        <f t="shared" si="4"/>
        <v>149.18243788575074</v>
      </c>
    </row>
    <row r="47" spans="1:16" ht="12.75">
      <c r="A47" s="6" t="s">
        <v>11</v>
      </c>
      <c r="B47" s="7">
        <v>5504553</v>
      </c>
      <c r="C47" s="7">
        <v>3642</v>
      </c>
      <c r="D47" s="7">
        <v>5471255</v>
      </c>
      <c r="E47" s="7">
        <v>3560</v>
      </c>
      <c r="F47" s="7">
        <v>5496599</v>
      </c>
      <c r="G47" s="7">
        <v>3224</v>
      </c>
      <c r="H47" s="7">
        <v>5552301</v>
      </c>
      <c r="I47" s="7">
        <v>2546</v>
      </c>
      <c r="J47" s="7">
        <v>5607039</v>
      </c>
      <c r="K47" s="9">
        <v>3191</v>
      </c>
      <c r="L47" s="17">
        <f t="shared" si="0"/>
        <v>66.16341054396243</v>
      </c>
      <c r="M47" s="17">
        <f t="shared" si="1"/>
        <v>65.06733829806872</v>
      </c>
      <c r="N47" s="17">
        <f t="shared" si="2"/>
        <v>58.65445159816097</v>
      </c>
      <c r="O47" s="17">
        <f t="shared" si="3"/>
        <v>45.85486269566437</v>
      </c>
      <c r="P47" s="17">
        <f t="shared" si="4"/>
        <v>56.91060825508793</v>
      </c>
    </row>
    <row r="48" spans="1:16" ht="12.75">
      <c r="A48" s="6" t="s">
        <v>4</v>
      </c>
      <c r="B48" s="7">
        <v>468557</v>
      </c>
      <c r="C48" s="7">
        <v>311</v>
      </c>
      <c r="D48" s="7">
        <v>472586</v>
      </c>
      <c r="E48" s="7">
        <v>325</v>
      </c>
      <c r="F48" s="7">
        <v>475628</v>
      </c>
      <c r="G48" s="7">
        <v>368</v>
      </c>
      <c r="H48" s="7">
        <v>477420</v>
      </c>
      <c r="I48" s="7">
        <v>312</v>
      </c>
      <c r="J48" s="7">
        <v>480057</v>
      </c>
      <c r="K48" s="9">
        <v>354</v>
      </c>
      <c r="L48" s="17">
        <f t="shared" si="0"/>
        <v>66.37399505289645</v>
      </c>
      <c r="M48" s="17">
        <f t="shared" si="1"/>
        <v>68.77055181490776</v>
      </c>
      <c r="N48" s="17">
        <f t="shared" si="2"/>
        <v>77.37139108715215</v>
      </c>
      <c r="O48" s="17">
        <f t="shared" si="3"/>
        <v>65.35126303883374</v>
      </c>
      <c r="P48" s="17">
        <f t="shared" si="4"/>
        <v>73.74124322736675</v>
      </c>
    </row>
    <row r="49" spans="1:16" ht="12.75">
      <c r="A49" s="6" t="s">
        <v>32</v>
      </c>
      <c r="B49" s="7">
        <v>1765717</v>
      </c>
      <c r="C49" s="7">
        <v>711</v>
      </c>
      <c r="D49" s="7">
        <v>1766861</v>
      </c>
      <c r="E49" s="7">
        <v>651</v>
      </c>
      <c r="F49" s="7">
        <v>1759447</v>
      </c>
      <c r="G49" s="7">
        <v>581</v>
      </c>
      <c r="H49" s="7">
        <v>1819217</v>
      </c>
      <c r="I49" s="7">
        <v>539</v>
      </c>
      <c r="J49" s="7">
        <v>1855842</v>
      </c>
      <c r="K49" s="9">
        <v>691</v>
      </c>
      <c r="L49" s="17">
        <f t="shared" si="0"/>
        <v>40.26692839226218</v>
      </c>
      <c r="M49" s="17">
        <f t="shared" si="1"/>
        <v>36.84500365337171</v>
      </c>
      <c r="N49" s="17">
        <f t="shared" si="2"/>
        <v>33.02173921692441</v>
      </c>
      <c r="O49" s="17">
        <f t="shared" si="3"/>
        <v>29.62813122348791</v>
      </c>
      <c r="P49" s="17">
        <f t="shared" si="4"/>
        <v>37.233773133704275</v>
      </c>
    </row>
    <row r="50" spans="1:16" ht="12.75">
      <c r="A50" s="6" t="s">
        <v>23</v>
      </c>
      <c r="B50" s="7">
        <v>363292</v>
      </c>
      <c r="C50" s="7">
        <v>90</v>
      </c>
      <c r="D50" s="7">
        <v>364263</v>
      </c>
      <c r="E50" s="7">
        <v>89</v>
      </c>
      <c r="F50" s="7">
        <v>369632</v>
      </c>
      <c r="G50" s="7">
        <v>88</v>
      </c>
      <c r="H50" s="7">
        <v>375707</v>
      </c>
      <c r="I50" s="7">
        <v>68</v>
      </c>
      <c r="J50" s="7">
        <v>383876</v>
      </c>
      <c r="K50" s="9">
        <v>79</v>
      </c>
      <c r="L50" s="17">
        <f t="shared" si="0"/>
        <v>24.773460467062307</v>
      </c>
      <c r="M50" s="17">
        <f t="shared" si="1"/>
        <v>24.432896011947413</v>
      </c>
      <c r="N50" s="17">
        <f t="shared" si="2"/>
        <v>23.80746255735434</v>
      </c>
      <c r="O50" s="17">
        <f t="shared" si="3"/>
        <v>18.09921028886872</v>
      </c>
      <c r="P50" s="17">
        <f t="shared" si="4"/>
        <v>20.579562150277695</v>
      </c>
    </row>
    <row r="51" spans="1:16" ht="12.75">
      <c r="A51" s="6" t="s">
        <v>33</v>
      </c>
      <c r="B51" s="7">
        <v>2601518</v>
      </c>
      <c r="C51" s="7">
        <v>1003</v>
      </c>
      <c r="D51" s="7">
        <v>2598748</v>
      </c>
      <c r="E51" s="7">
        <v>973</v>
      </c>
      <c r="F51" s="7">
        <v>2644749</v>
      </c>
      <c r="G51" s="7">
        <v>874</v>
      </c>
      <c r="H51" s="7">
        <v>2685491</v>
      </c>
      <c r="I51" s="7">
        <v>713</v>
      </c>
      <c r="J51" s="7">
        <v>2728694</v>
      </c>
      <c r="K51" s="9">
        <v>817</v>
      </c>
      <c r="L51" s="17">
        <f t="shared" si="0"/>
        <v>38.554413231044336</v>
      </c>
      <c r="M51" s="17">
        <f t="shared" si="1"/>
        <v>37.44110625578163</v>
      </c>
      <c r="N51" s="17">
        <f t="shared" si="2"/>
        <v>33.046614253375274</v>
      </c>
      <c r="O51" s="17">
        <f t="shared" si="3"/>
        <v>26.550079668857574</v>
      </c>
      <c r="P51" s="17">
        <f t="shared" si="4"/>
        <v>29.94106338050364</v>
      </c>
    </row>
    <row r="52" spans="1:16" ht="12.75">
      <c r="A52" s="6" t="s">
        <v>40</v>
      </c>
      <c r="B52" s="7">
        <v>9261089</v>
      </c>
      <c r="C52" s="7">
        <v>6341</v>
      </c>
      <c r="D52" s="7">
        <v>9208473</v>
      </c>
      <c r="E52" s="7">
        <v>6380</v>
      </c>
      <c r="F52" s="7">
        <v>9323537</v>
      </c>
      <c r="G52" s="7">
        <v>6241</v>
      </c>
      <c r="H52" s="7">
        <v>9583457</v>
      </c>
      <c r="I52" s="7">
        <v>5526</v>
      </c>
      <c r="J52" s="7">
        <v>9922313</v>
      </c>
      <c r="K52" s="9">
        <v>6717</v>
      </c>
      <c r="L52" s="17">
        <f t="shared" si="0"/>
        <v>68.46926965068579</v>
      </c>
      <c r="M52" s="17">
        <f t="shared" si="1"/>
        <v>69.28401701346141</v>
      </c>
      <c r="N52" s="17">
        <f t="shared" si="2"/>
        <v>66.93811586740097</v>
      </c>
      <c r="O52" s="17">
        <f t="shared" si="3"/>
        <v>57.66186460689499</v>
      </c>
      <c r="P52" s="17">
        <f t="shared" si="4"/>
        <v>67.69590920987879</v>
      </c>
    </row>
    <row r="53" spans="1:16" ht="12.75">
      <c r="A53" s="6" t="s">
        <v>43</v>
      </c>
      <c r="B53" s="7">
        <v>1041707</v>
      </c>
      <c r="C53" s="7">
        <v>747</v>
      </c>
      <c r="D53" s="7">
        <v>1041938</v>
      </c>
      <c r="E53" s="7">
        <v>725</v>
      </c>
      <c r="F53" s="7">
        <v>1071855</v>
      </c>
      <c r="G53" s="7">
        <v>784</v>
      </c>
      <c r="H53" s="7">
        <v>1115375</v>
      </c>
      <c r="I53" s="7">
        <v>644</v>
      </c>
      <c r="J53" s="7">
        <v>1170587</v>
      </c>
      <c r="K53" s="9">
        <v>800</v>
      </c>
      <c r="L53" s="17">
        <f t="shared" si="0"/>
        <v>71.70922341886921</v>
      </c>
      <c r="M53" s="17">
        <f t="shared" si="1"/>
        <v>69.58187531311845</v>
      </c>
      <c r="N53" s="17">
        <f t="shared" si="2"/>
        <v>73.14422193300399</v>
      </c>
      <c r="O53" s="17">
        <f t="shared" si="3"/>
        <v>57.73842877955845</v>
      </c>
      <c r="P53" s="17">
        <f t="shared" si="4"/>
        <v>68.3417806621806</v>
      </c>
    </row>
    <row r="54" spans="1:16" ht="12.75">
      <c r="A54" s="6" t="s">
        <v>5</v>
      </c>
      <c r="B54" s="7">
        <v>295443</v>
      </c>
      <c r="C54" s="7">
        <v>509</v>
      </c>
      <c r="D54" s="7">
        <v>294395</v>
      </c>
      <c r="E54" s="7">
        <v>466</v>
      </c>
      <c r="F54" s="7">
        <v>298454</v>
      </c>
      <c r="G54" s="7">
        <v>428</v>
      </c>
      <c r="H54" s="7">
        <v>300919</v>
      </c>
      <c r="I54" s="7">
        <v>411</v>
      </c>
      <c r="J54" s="7">
        <v>303205</v>
      </c>
      <c r="K54" s="9">
        <v>486</v>
      </c>
      <c r="L54" s="17">
        <f t="shared" si="0"/>
        <v>172.28365539207223</v>
      </c>
      <c r="M54" s="17">
        <f t="shared" si="1"/>
        <v>158.290731839875</v>
      </c>
      <c r="N54" s="17">
        <f t="shared" si="2"/>
        <v>143.4056839579969</v>
      </c>
      <c r="O54" s="17">
        <f t="shared" si="3"/>
        <v>136.58160501663238</v>
      </c>
      <c r="P54" s="17">
        <f t="shared" si="4"/>
        <v>160.28759420194257</v>
      </c>
    </row>
    <row r="55" spans="1:16" ht="12.75">
      <c r="A55" s="6" t="s">
        <v>34</v>
      </c>
      <c r="B55" s="7">
        <v>3404760</v>
      </c>
      <c r="C55" s="7">
        <v>1302</v>
      </c>
      <c r="D55" s="7">
        <v>3410834</v>
      </c>
      <c r="E55" s="7">
        <v>1246</v>
      </c>
      <c r="F55" s="7">
        <v>3495767</v>
      </c>
      <c r="G55" s="7">
        <v>1182</v>
      </c>
      <c r="H55" s="7">
        <v>3578558</v>
      </c>
      <c r="I55" s="7">
        <v>1030</v>
      </c>
      <c r="J55" s="7">
        <v>3636417</v>
      </c>
      <c r="K55" s="9">
        <v>1232</v>
      </c>
      <c r="L55" s="17">
        <f t="shared" si="0"/>
        <v>38.24058083389138</v>
      </c>
      <c r="M55" s="17">
        <f t="shared" si="1"/>
        <v>36.53065496591156</v>
      </c>
      <c r="N55" s="17">
        <f t="shared" si="2"/>
        <v>33.81232215991512</v>
      </c>
      <c r="O55" s="17">
        <f t="shared" si="3"/>
        <v>28.782543136090013</v>
      </c>
      <c r="P55" s="17">
        <f t="shared" si="4"/>
        <v>33.87950281829614</v>
      </c>
    </row>
    <row r="56" spans="1:16" ht="12.75">
      <c r="A56" s="6" t="s">
        <v>50</v>
      </c>
      <c r="B56" s="7">
        <v>2643754</v>
      </c>
      <c r="C56" s="7">
        <v>2300</v>
      </c>
      <c r="D56" s="7">
        <v>2653237</v>
      </c>
      <c r="E56" s="7">
        <v>2516</v>
      </c>
      <c r="F56" s="7">
        <v>2694933</v>
      </c>
      <c r="G56" s="7">
        <v>2442</v>
      </c>
      <c r="H56" s="7">
        <v>2766451</v>
      </c>
      <c r="I56" s="7">
        <v>2482</v>
      </c>
      <c r="J56" s="7">
        <v>2850073</v>
      </c>
      <c r="K56" s="9">
        <v>3620</v>
      </c>
      <c r="L56" s="17">
        <f t="shared" si="0"/>
        <v>86.99750430637646</v>
      </c>
      <c r="M56" s="17">
        <f t="shared" si="1"/>
        <v>94.82756346304532</v>
      </c>
      <c r="N56" s="17">
        <f t="shared" si="2"/>
        <v>90.61449765170414</v>
      </c>
      <c r="O56" s="17">
        <f t="shared" si="3"/>
        <v>89.717837041032</v>
      </c>
      <c r="P56" s="17">
        <f t="shared" si="4"/>
        <v>127.01429051115534</v>
      </c>
    </row>
    <row r="57" spans="1:16" ht="12.75">
      <c r="A57" s="6" t="s">
        <v>35</v>
      </c>
      <c r="B57" s="7">
        <v>683183</v>
      </c>
      <c r="C57" s="7">
        <v>166</v>
      </c>
      <c r="D57" s="7">
        <v>677901</v>
      </c>
      <c r="E57" s="7">
        <v>141</v>
      </c>
      <c r="F57" s="7">
        <v>686936</v>
      </c>
      <c r="G57" s="7">
        <v>111</v>
      </c>
      <c r="H57" s="7">
        <v>695382</v>
      </c>
      <c r="I57" s="7">
        <v>98</v>
      </c>
      <c r="J57" s="7">
        <v>705189</v>
      </c>
      <c r="K57" s="9">
        <v>111</v>
      </c>
      <c r="L57" s="17">
        <f t="shared" si="0"/>
        <v>24.29802849309775</v>
      </c>
      <c r="M57" s="17">
        <f t="shared" si="1"/>
        <v>20.799497271725517</v>
      </c>
      <c r="N57" s="17">
        <f t="shared" si="2"/>
        <v>16.158710564011788</v>
      </c>
      <c r="O57" s="17">
        <f t="shared" si="3"/>
        <v>14.092973358528118</v>
      </c>
      <c r="P57" s="17">
        <f t="shared" si="4"/>
        <v>15.74046106788393</v>
      </c>
    </row>
    <row r="58" spans="1:16" ht="12.75">
      <c r="A58" s="6" t="s">
        <v>16</v>
      </c>
      <c r="B58" s="7">
        <v>2690830</v>
      </c>
      <c r="C58" s="7">
        <v>2119</v>
      </c>
      <c r="D58" s="7">
        <v>2687919</v>
      </c>
      <c r="E58" s="7">
        <v>2083</v>
      </c>
      <c r="F58" s="7">
        <v>2714847</v>
      </c>
      <c r="G58" s="7">
        <v>1975</v>
      </c>
      <c r="H58" s="7">
        <v>2744006</v>
      </c>
      <c r="I58" s="7">
        <v>2151</v>
      </c>
      <c r="J58" s="7">
        <v>2767141</v>
      </c>
      <c r="K58" s="9">
        <v>2151</v>
      </c>
      <c r="L58" s="17">
        <f t="shared" si="0"/>
        <v>78.74893620184106</v>
      </c>
      <c r="M58" s="17">
        <f t="shared" si="1"/>
        <v>77.49489474943255</v>
      </c>
      <c r="N58" s="17">
        <f t="shared" si="2"/>
        <v>72.74811435045879</v>
      </c>
      <c r="O58" s="17">
        <f t="shared" si="3"/>
        <v>78.38904142337881</v>
      </c>
      <c r="P58" s="17">
        <f t="shared" si="4"/>
        <v>77.73366084344816</v>
      </c>
    </row>
    <row r="59" spans="1:16" ht="12.75">
      <c r="A59" s="6" t="s">
        <v>44</v>
      </c>
      <c r="B59" s="7">
        <v>239615</v>
      </c>
      <c r="C59" s="7">
        <v>61</v>
      </c>
      <c r="D59" s="7">
        <v>241699</v>
      </c>
      <c r="E59" s="7">
        <v>84</v>
      </c>
      <c r="F59" s="7">
        <v>248051</v>
      </c>
      <c r="G59" s="7">
        <v>55</v>
      </c>
      <c r="H59" s="7">
        <v>254418</v>
      </c>
      <c r="I59" s="7">
        <v>55</v>
      </c>
      <c r="J59" s="7">
        <v>266894</v>
      </c>
      <c r="K59" s="9">
        <v>56</v>
      </c>
      <c r="L59" s="17">
        <f t="shared" si="0"/>
        <v>25.45750474719863</v>
      </c>
      <c r="M59" s="17">
        <f t="shared" si="1"/>
        <v>34.75397084803826</v>
      </c>
      <c r="N59" s="17">
        <f t="shared" si="2"/>
        <v>22.172859613547214</v>
      </c>
      <c r="O59" s="17">
        <f t="shared" si="3"/>
        <v>21.617967282189152</v>
      </c>
      <c r="P59" s="17">
        <f t="shared" si="4"/>
        <v>20.98211274888158</v>
      </c>
    </row>
    <row r="60" spans="1:16" s="11" customFormat="1" ht="12.75">
      <c r="A60" s="4" t="s">
        <v>53</v>
      </c>
      <c r="B60" s="5">
        <v>128233919</v>
      </c>
      <c r="C60" s="5">
        <v>97123</v>
      </c>
      <c r="D60" s="5">
        <v>127795827</v>
      </c>
      <c r="E60" s="5">
        <v>98590</v>
      </c>
      <c r="F60" s="5">
        <v>129278176</v>
      </c>
      <c r="G60" s="5">
        <v>94129</v>
      </c>
      <c r="H60" s="5">
        <v>131571623</v>
      </c>
      <c r="I60" s="5">
        <v>85585</v>
      </c>
      <c r="J60" s="5">
        <v>133833834</v>
      </c>
      <c r="K60" s="11">
        <v>102267</v>
      </c>
      <c r="L60" s="11">
        <f t="shared" si="0"/>
        <v>75.73893144449559</v>
      </c>
      <c r="M60" s="11">
        <f t="shared" si="1"/>
        <v>77.1464939931098</v>
      </c>
      <c r="N60" s="11">
        <f t="shared" si="2"/>
        <v>72.81120674227334</v>
      </c>
      <c r="O60" s="11">
        <f t="shared" si="3"/>
        <v>65.04822092222729</v>
      </c>
      <c r="P60" s="11">
        <f t="shared" si="4"/>
        <v>76.41341276974849</v>
      </c>
    </row>
    <row r="61" ht="12.75">
      <c r="A61" s="4"/>
    </row>
    <row r="62" ht="12.75">
      <c r="A62" s="10"/>
    </row>
    <row r="63" ht="12.75">
      <c r="A63" s="10"/>
    </row>
  </sheetData>
  <sheetProtection/>
  <autoFilter ref="A8:A8"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Phillip Battle</cp:lastModifiedBy>
  <cp:lastPrinted>2007-12-18T19:18:50Z</cp:lastPrinted>
  <dcterms:created xsi:type="dcterms:W3CDTF">2005-06-14T18:45:10Z</dcterms:created>
  <dcterms:modified xsi:type="dcterms:W3CDTF">2010-10-25T14:41:01Z</dcterms:modified>
  <cp:category/>
  <cp:version/>
  <cp:contentType/>
  <cp:contentStatus/>
</cp:coreProperties>
</file>