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360" yWindow="3780" windowWidth="13875" windowHeight="4020"/>
  </bookViews>
  <sheets>
    <sheet name="By State" sheetId="1" r:id="rId1"/>
  </sheets>
  <definedNames>
    <definedName name="IDX" localSheetId="0">'By State'!#REF!</definedName>
  </definedNames>
  <calcPr calcId="125725"/>
</workbook>
</file>

<file path=xl/calcChain.xml><?xml version="1.0" encoding="utf-8"?>
<calcChain xmlns="http://schemas.openxmlformats.org/spreadsheetml/2006/main">
  <c r="I11" i="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10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11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10"/>
</calcChain>
</file>

<file path=xl/sharedStrings.xml><?xml version="1.0" encoding="utf-8"?>
<sst xmlns="http://schemas.openxmlformats.org/spreadsheetml/2006/main" count="63" uniqueCount="62">
  <si>
    <t>United States</t>
  </si>
  <si>
    <t>Connecticut</t>
  </si>
  <si>
    <t>Maine</t>
  </si>
  <si>
    <t>Massachusetts</t>
  </si>
  <si>
    <t>New Hampshire</t>
  </si>
  <si>
    <t>Rhode Island</t>
  </si>
  <si>
    <t>Vermont</t>
  </si>
  <si>
    <t>New Jersey</t>
  </si>
  <si>
    <t>New York</t>
  </si>
  <si>
    <t>Pennsylvania</t>
  </si>
  <si>
    <t>Illinois</t>
  </si>
  <si>
    <t>Indiana</t>
  </si>
  <si>
    <t>Michigan</t>
  </si>
  <si>
    <t>Ohio</t>
  </si>
  <si>
    <t>Wisconsin</t>
  </si>
  <si>
    <t>Iowa</t>
  </si>
  <si>
    <t>Kansas</t>
  </si>
  <si>
    <t>Minnesota</t>
  </si>
  <si>
    <t>Missouri</t>
  </si>
  <si>
    <t>Nebraska</t>
  </si>
  <si>
    <t>North Dakota</t>
  </si>
  <si>
    <t>South Dakota</t>
  </si>
  <si>
    <t>Delaware</t>
  </si>
  <si>
    <t>District of Columbia</t>
  </si>
  <si>
    <t>Florida</t>
  </si>
  <si>
    <t>Georgia</t>
  </si>
  <si>
    <t>Maryland</t>
  </si>
  <si>
    <t>North Carolina</t>
  </si>
  <si>
    <t>South Carolina</t>
  </si>
  <si>
    <t>Virginia</t>
  </si>
  <si>
    <t>West Virginia</t>
  </si>
  <si>
    <t>Alabama</t>
  </si>
  <si>
    <t>Kentucky</t>
  </si>
  <si>
    <t>Mississippi</t>
  </si>
  <si>
    <t>Tennessee</t>
  </si>
  <si>
    <t>Arkansas</t>
  </si>
  <si>
    <t>Louisiana</t>
  </si>
  <si>
    <t>Oklahoma</t>
  </si>
  <si>
    <t>Texas</t>
  </si>
  <si>
    <t>Arizona</t>
  </si>
  <si>
    <t>Colorado</t>
  </si>
  <si>
    <t>Idaho</t>
  </si>
  <si>
    <t>Montana</t>
  </si>
  <si>
    <t>Nevada</t>
  </si>
  <si>
    <t>New Mexico</t>
  </si>
  <si>
    <t>Utah</t>
  </si>
  <si>
    <t>Wyoming</t>
  </si>
  <si>
    <t>Alaska</t>
  </si>
  <si>
    <t>California</t>
  </si>
  <si>
    <t>Hawaii</t>
  </si>
  <si>
    <t>Oregon</t>
  </si>
  <si>
    <t>Washington</t>
  </si>
  <si>
    <t>Guam</t>
  </si>
  <si>
    <t>Puerto Rico</t>
  </si>
  <si>
    <t>Virgin Islands</t>
  </si>
  <si>
    <t>Higher Education R&amp;D Expenditures by State: FY07–12</t>
  </si>
  <si>
    <t>5-Year
Change</t>
  </si>
  <si>
    <t>2012 Rank</t>
  </si>
  <si>
    <t>Source: National Science Foundation, Higher Education Research and Development Survey</t>
  </si>
  <si>
    <t>Prepared by SSTI</t>
  </si>
  <si>
    <t>% of 2012 National Total</t>
  </si>
  <si>
    <t>Figures in thousands of U.S. dollars</t>
  </si>
</sst>
</file>

<file path=xl/styles.xml><?xml version="1.0" encoding="utf-8"?>
<styleSheet xmlns="http://schemas.openxmlformats.org/spreadsheetml/2006/main">
  <numFmts count="1">
    <numFmt numFmtId="164" formatCode="0.0%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275E94"/>
      <name val="Calibri"/>
      <family val="2"/>
      <scheme val="minor"/>
    </font>
    <font>
      <sz val="12"/>
      <color rgb="FF000000"/>
      <name val="Trebuchet MS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5">
    <xf numFmtId="0" fontId="0" fillId="0" borderId="0" xfId="0"/>
    <xf numFmtId="0" fontId="19" fillId="33" borderId="0" xfId="0" applyFont="1" applyFill="1" applyBorder="1" applyAlignment="1">
      <alignment horizontal="left"/>
    </xf>
    <xf numFmtId="0" fontId="19" fillId="33" borderId="0" xfId="0" applyFont="1" applyFill="1" applyBorder="1" applyAlignment="1">
      <alignment horizontal="left"/>
    </xf>
    <xf numFmtId="0" fontId="19" fillId="33" borderId="0" xfId="0" applyFont="1" applyFill="1" applyBorder="1" applyAlignment="1">
      <alignment horizontal="left"/>
    </xf>
    <xf numFmtId="0" fontId="20" fillId="33" borderId="0" xfId="0" applyFont="1" applyFill="1" applyBorder="1" applyAlignment="1">
      <alignment horizontal="left"/>
    </xf>
    <xf numFmtId="0" fontId="21" fillId="34" borderId="10" xfId="0" applyFont="1" applyFill="1" applyBorder="1" applyAlignment="1">
      <alignment horizontal="left" wrapText="1"/>
    </xf>
    <xf numFmtId="0" fontId="21" fillId="34" borderId="10" xfId="0" applyFont="1" applyFill="1" applyBorder="1" applyAlignment="1">
      <alignment horizontal="right" wrapText="1"/>
    </xf>
    <xf numFmtId="2" fontId="21" fillId="34" borderId="10" xfId="0" applyNumberFormat="1" applyFont="1" applyFill="1" applyBorder="1" applyAlignment="1">
      <alignment horizontal="left" vertical="top" wrapText="1"/>
    </xf>
    <xf numFmtId="3" fontId="20" fillId="34" borderId="10" xfId="0" applyNumberFormat="1" applyFont="1" applyFill="1" applyBorder="1" applyAlignment="1">
      <alignment horizontal="right" wrapText="1"/>
    </xf>
    <xf numFmtId="0" fontId="21" fillId="34" borderId="10" xfId="0" applyFont="1" applyFill="1" applyBorder="1" applyAlignment="1">
      <alignment horizontal="left" vertical="top" wrapText="1"/>
    </xf>
    <xf numFmtId="0" fontId="22" fillId="33" borderId="0" xfId="0" applyFont="1" applyFill="1" applyBorder="1" applyAlignment="1">
      <alignment horizontal="left"/>
    </xf>
    <xf numFmtId="0" fontId="21" fillId="33" borderId="10" xfId="0" applyFont="1" applyFill="1" applyBorder="1" applyAlignment="1">
      <alignment horizontal="right" wrapText="1"/>
    </xf>
    <xf numFmtId="164" fontId="20" fillId="33" borderId="10" xfId="0" applyNumberFormat="1" applyFont="1" applyFill="1" applyBorder="1" applyAlignment="1">
      <alignment horizontal="right"/>
    </xf>
    <xf numFmtId="164" fontId="20" fillId="34" borderId="10" xfId="0" applyNumberFormat="1" applyFont="1" applyFill="1" applyBorder="1" applyAlignment="1">
      <alignment horizontal="right" wrapText="1"/>
    </xf>
    <xf numFmtId="0" fontId="23" fillId="33" borderId="0" xfId="0" applyFont="1" applyFill="1" applyBorder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wt.research.gov/dcshd2w31cxafp45smwqd9bij_5l5g/njs.gif?dcsuri=/nojavascript&amp;WT.js=No&amp;DCS.dcscfg=1&amp;WT.tv=8.6.2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pic>
      <xdr:nvPicPr>
        <xdr:cNvPr id="1030" name="DCSIMG" descr="DCSIM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835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6"/>
  <sheetViews>
    <sheetView tabSelected="1" topLeftCell="A58" workbookViewId="0">
      <selection activeCell="J34" sqref="J34"/>
    </sheetView>
  </sheetViews>
  <sheetFormatPr defaultRowHeight="18"/>
  <cols>
    <col min="1" max="1" width="23" style="1" customWidth="1"/>
    <col min="2" max="2" width="13.140625" style="1" customWidth="1"/>
    <col min="3" max="3" width="12.7109375" style="1" customWidth="1"/>
    <col min="4" max="4" width="12.42578125" style="1" customWidth="1"/>
    <col min="5" max="5" width="12.28515625" style="1" customWidth="1"/>
    <col min="6" max="6" width="12.85546875" style="1" customWidth="1"/>
    <col min="7" max="7" width="13.140625" style="1" customWidth="1"/>
    <col min="8" max="9" width="13.140625" style="2" customWidth="1"/>
    <col min="10" max="10" width="13.85546875" style="1" customWidth="1"/>
    <col min="11" max="16384" width="9.140625" style="1"/>
  </cols>
  <sheetData>
    <row r="1" spans="1:10" ht="23.25">
      <c r="A1" s="10" t="s">
        <v>55</v>
      </c>
      <c r="B1" s="4"/>
      <c r="C1" s="4"/>
      <c r="D1" s="4"/>
      <c r="E1" s="4"/>
      <c r="F1" s="4"/>
      <c r="G1" s="4"/>
      <c r="H1" s="4"/>
      <c r="I1" s="4"/>
      <c r="J1" s="4"/>
    </row>
    <row r="2" spans="1:10" s="2" customForma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2" customFormat="1">
      <c r="A3" s="4" t="s">
        <v>58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4" t="s">
        <v>59</v>
      </c>
      <c r="B4" s="4"/>
      <c r="C4" s="4"/>
      <c r="D4" s="4"/>
      <c r="E4" s="4"/>
      <c r="F4" s="4"/>
      <c r="G4" s="4"/>
      <c r="H4" s="4"/>
      <c r="I4" s="4"/>
      <c r="J4" s="4"/>
    </row>
    <row r="5" spans="1:10" s="2" customForma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s="2" customFormat="1" ht="19.5">
      <c r="A6" s="14" t="s">
        <v>55</v>
      </c>
      <c r="B6" s="4"/>
      <c r="C6" s="4"/>
      <c r="D6" s="4"/>
      <c r="E6" s="4"/>
      <c r="F6" s="4"/>
      <c r="G6" s="4"/>
      <c r="H6" s="4"/>
      <c r="I6" s="4"/>
      <c r="J6" s="4"/>
    </row>
    <row r="7" spans="1:10">
      <c r="A7" s="4" t="s">
        <v>61</v>
      </c>
      <c r="B7" s="4"/>
      <c r="C7" s="4"/>
      <c r="D7" s="4"/>
      <c r="E7" s="4"/>
      <c r="F7" s="4"/>
      <c r="G7" s="4"/>
      <c r="H7" s="4"/>
      <c r="I7" s="4"/>
      <c r="J7" s="4"/>
    </row>
    <row r="8" spans="1:10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48.75">
      <c r="A9" s="5"/>
      <c r="B9" s="6">
        <v>2007</v>
      </c>
      <c r="C9" s="6">
        <v>2008</v>
      </c>
      <c r="D9" s="6">
        <v>2009</v>
      </c>
      <c r="E9" s="6">
        <v>2010</v>
      </c>
      <c r="F9" s="6">
        <v>2011</v>
      </c>
      <c r="G9" s="6">
        <v>2012</v>
      </c>
      <c r="H9" s="6" t="s">
        <v>57</v>
      </c>
      <c r="I9" s="6" t="s">
        <v>60</v>
      </c>
      <c r="J9" s="11" t="s">
        <v>56</v>
      </c>
    </row>
    <row r="10" spans="1:10">
      <c r="A10" s="7" t="s">
        <v>0</v>
      </c>
      <c r="B10" s="8">
        <v>51590017</v>
      </c>
      <c r="C10" s="8">
        <v>54113750</v>
      </c>
      <c r="D10" s="8">
        <v>57288415</v>
      </c>
      <c r="E10" s="8">
        <v>61257398</v>
      </c>
      <c r="F10" s="8">
        <v>65274235</v>
      </c>
      <c r="G10" s="8">
        <v>65774524</v>
      </c>
      <c r="H10" s="8"/>
      <c r="I10" s="13">
        <f>G10/$G$10</f>
        <v>1</v>
      </c>
      <c r="J10" s="12">
        <f>(G10-B10)/B10</f>
        <v>0.27494674018037252</v>
      </c>
    </row>
    <row r="11" spans="1:10">
      <c r="A11" s="9" t="s">
        <v>31</v>
      </c>
      <c r="B11" s="8">
        <v>663704</v>
      </c>
      <c r="C11" s="8">
        <v>724434</v>
      </c>
      <c r="D11" s="8">
        <v>775495</v>
      </c>
      <c r="E11" s="8">
        <v>847072</v>
      </c>
      <c r="F11" s="8">
        <v>900247</v>
      </c>
      <c r="G11" s="8">
        <v>832871</v>
      </c>
      <c r="H11" s="8">
        <f>RANK(G11,$G$11:$G$64)</f>
        <v>24</v>
      </c>
      <c r="I11" s="13">
        <f t="shared" ref="I11:I64" si="0">G11/$G$10</f>
        <v>1.2662516569485169E-2</v>
      </c>
      <c r="J11" s="12">
        <f t="shared" ref="J11:J64" si="1">(G11-B11)/B11</f>
        <v>0.25488320094499956</v>
      </c>
    </row>
    <row r="12" spans="1:10">
      <c r="A12" s="9" t="s">
        <v>47</v>
      </c>
      <c r="B12" s="8">
        <v>171304</v>
      </c>
      <c r="C12" s="8">
        <v>165419</v>
      </c>
      <c r="D12" s="8">
        <v>173275</v>
      </c>
      <c r="E12" s="8">
        <v>180888</v>
      </c>
      <c r="F12" s="8">
        <v>185942</v>
      </c>
      <c r="G12" s="8">
        <v>181983</v>
      </c>
      <c r="H12" s="8">
        <f t="shared" ref="H12:H64" si="2">RANK(G12,$G$11:$G$64)</f>
        <v>45</v>
      </c>
      <c r="I12" s="13">
        <f t="shared" si="0"/>
        <v>2.7667703076042025E-3</v>
      </c>
      <c r="J12" s="12">
        <f t="shared" si="1"/>
        <v>6.2339466679120159E-2</v>
      </c>
    </row>
    <row r="13" spans="1:10">
      <c r="A13" s="9" t="s">
        <v>39</v>
      </c>
      <c r="B13" s="8">
        <v>798534</v>
      </c>
      <c r="C13" s="8">
        <v>846889</v>
      </c>
      <c r="D13" s="8">
        <v>904518</v>
      </c>
      <c r="E13" s="8">
        <v>944795</v>
      </c>
      <c r="F13" s="8">
        <v>997700</v>
      </c>
      <c r="G13" s="8">
        <v>1039424</v>
      </c>
      <c r="H13" s="8">
        <f t="shared" si="2"/>
        <v>20</v>
      </c>
      <c r="I13" s="13">
        <f t="shared" si="0"/>
        <v>1.5802835760544615E-2</v>
      </c>
      <c r="J13" s="12">
        <f t="shared" si="1"/>
        <v>0.30166530166530164</v>
      </c>
    </row>
    <row r="14" spans="1:10">
      <c r="A14" s="9" t="s">
        <v>35</v>
      </c>
      <c r="B14" s="8">
        <v>252716</v>
      </c>
      <c r="C14" s="8">
        <v>259319</v>
      </c>
      <c r="D14" s="8">
        <v>252883</v>
      </c>
      <c r="E14" s="8">
        <v>267405</v>
      </c>
      <c r="F14" s="8">
        <v>282628</v>
      </c>
      <c r="G14" s="8">
        <v>289364</v>
      </c>
      <c r="H14" s="8">
        <f t="shared" si="2"/>
        <v>40</v>
      </c>
      <c r="I14" s="13">
        <f t="shared" si="0"/>
        <v>4.3993324831966855E-3</v>
      </c>
      <c r="J14" s="12">
        <f t="shared" si="1"/>
        <v>0.14501654030611438</v>
      </c>
    </row>
    <row r="15" spans="1:10">
      <c r="A15" s="9" t="s">
        <v>48</v>
      </c>
      <c r="B15" s="8">
        <v>6948312</v>
      </c>
      <c r="C15" s="8">
        <v>7258240</v>
      </c>
      <c r="D15" s="8">
        <v>7654804</v>
      </c>
      <c r="E15" s="8">
        <v>7832767</v>
      </c>
      <c r="F15" s="8">
        <v>8226850</v>
      </c>
      <c r="G15" s="8">
        <v>8389666</v>
      </c>
      <c r="H15" s="8">
        <f t="shared" si="2"/>
        <v>1</v>
      </c>
      <c r="I15" s="13">
        <f t="shared" si="0"/>
        <v>0.12755190748320733</v>
      </c>
      <c r="J15" s="12">
        <f t="shared" si="1"/>
        <v>0.2074394471635701</v>
      </c>
    </row>
    <row r="16" spans="1:10">
      <c r="A16" s="9" t="s">
        <v>40</v>
      </c>
      <c r="B16" s="8">
        <v>899200</v>
      </c>
      <c r="C16" s="8">
        <v>954653</v>
      </c>
      <c r="D16" s="8">
        <v>1098369</v>
      </c>
      <c r="E16" s="8">
        <v>1181827</v>
      </c>
      <c r="F16" s="8">
        <v>1292081</v>
      </c>
      <c r="G16" s="8">
        <v>1338888</v>
      </c>
      <c r="H16" s="8">
        <f t="shared" si="2"/>
        <v>16</v>
      </c>
      <c r="I16" s="13">
        <f t="shared" si="0"/>
        <v>2.0355723136818139E-2</v>
      </c>
      <c r="J16" s="12">
        <f t="shared" si="1"/>
        <v>0.48897686832740211</v>
      </c>
    </row>
    <row r="17" spans="1:10">
      <c r="A17" s="9" t="s">
        <v>1</v>
      </c>
      <c r="B17" s="8">
        <v>712775</v>
      </c>
      <c r="C17" s="8">
        <v>754792</v>
      </c>
      <c r="D17" s="8">
        <v>777963</v>
      </c>
      <c r="E17" s="8">
        <v>888949</v>
      </c>
      <c r="F17" s="8">
        <v>945705</v>
      </c>
      <c r="G17" s="8">
        <v>946826</v>
      </c>
      <c r="H17" s="8">
        <f t="shared" si="2"/>
        <v>22</v>
      </c>
      <c r="I17" s="13">
        <f t="shared" si="0"/>
        <v>1.439502625667044E-2</v>
      </c>
      <c r="J17" s="12">
        <f t="shared" si="1"/>
        <v>0.32836589386552556</v>
      </c>
    </row>
    <row r="18" spans="1:10">
      <c r="A18" s="9" t="s">
        <v>22</v>
      </c>
      <c r="B18" s="8">
        <v>128160</v>
      </c>
      <c r="C18" s="8">
        <v>135355</v>
      </c>
      <c r="D18" s="8">
        <v>136712</v>
      </c>
      <c r="E18" s="8">
        <v>168511</v>
      </c>
      <c r="F18" s="8">
        <v>188765</v>
      </c>
      <c r="G18" s="8">
        <v>185842</v>
      </c>
      <c r="H18" s="8">
        <f t="shared" si="2"/>
        <v>44</v>
      </c>
      <c r="I18" s="13">
        <f t="shared" si="0"/>
        <v>2.8254404395233633E-3</v>
      </c>
      <c r="J18" s="12">
        <f t="shared" si="1"/>
        <v>0.45007802746566794</v>
      </c>
    </row>
    <row r="19" spans="1:10" ht="16.5" customHeight="1">
      <c r="A19" s="9" t="s">
        <v>23</v>
      </c>
      <c r="B19" s="8">
        <v>375849</v>
      </c>
      <c r="C19" s="8">
        <v>410798</v>
      </c>
      <c r="D19" s="8">
        <v>353613</v>
      </c>
      <c r="E19" s="8">
        <v>470217</v>
      </c>
      <c r="F19" s="8">
        <v>493469</v>
      </c>
      <c r="G19" s="8">
        <v>501534</v>
      </c>
      <c r="H19" s="8">
        <f t="shared" si="2"/>
        <v>32</v>
      </c>
      <c r="I19" s="13">
        <f t="shared" si="0"/>
        <v>7.6250494796435168E-3</v>
      </c>
      <c r="J19" s="12">
        <f t="shared" si="1"/>
        <v>0.33440291180766746</v>
      </c>
    </row>
    <row r="20" spans="1:10">
      <c r="A20" s="9" t="s">
        <v>24</v>
      </c>
      <c r="B20" s="8">
        <v>1767837</v>
      </c>
      <c r="C20" s="8">
        <v>1821138</v>
      </c>
      <c r="D20" s="8">
        <v>1900270</v>
      </c>
      <c r="E20" s="8">
        <v>1994860</v>
      </c>
      <c r="F20" s="8">
        <v>2125648</v>
      </c>
      <c r="G20" s="8">
        <v>2184114</v>
      </c>
      <c r="H20" s="8">
        <f t="shared" si="2"/>
        <v>10</v>
      </c>
      <c r="I20" s="13">
        <f t="shared" si="0"/>
        <v>3.3206078389864134E-2</v>
      </c>
      <c r="J20" s="12">
        <f t="shared" si="1"/>
        <v>0.23547250114122512</v>
      </c>
    </row>
    <row r="21" spans="1:10">
      <c r="A21" s="9" t="s">
        <v>25</v>
      </c>
      <c r="B21" s="8">
        <v>1446604</v>
      </c>
      <c r="C21" s="8">
        <v>1586486</v>
      </c>
      <c r="D21" s="8">
        <v>1621789</v>
      </c>
      <c r="E21" s="8">
        <v>1691603</v>
      </c>
      <c r="F21" s="8">
        <v>1808679</v>
      </c>
      <c r="G21" s="8">
        <v>1865603</v>
      </c>
      <c r="H21" s="8">
        <f t="shared" si="2"/>
        <v>12</v>
      </c>
      <c r="I21" s="13">
        <f t="shared" si="0"/>
        <v>2.8363610810775309E-2</v>
      </c>
      <c r="J21" s="12">
        <f t="shared" si="1"/>
        <v>0.28964319191706922</v>
      </c>
    </row>
    <row r="22" spans="1:10">
      <c r="A22" s="9" t="s">
        <v>52</v>
      </c>
      <c r="B22" s="8">
        <v>7059</v>
      </c>
      <c r="C22" s="8">
        <v>6106</v>
      </c>
      <c r="D22" s="8">
        <v>5834</v>
      </c>
      <c r="E22" s="8">
        <v>5555</v>
      </c>
      <c r="F22" s="8">
        <v>5626</v>
      </c>
      <c r="G22" s="8">
        <v>6131</v>
      </c>
      <c r="H22" s="8">
        <f t="shared" si="2"/>
        <v>54</v>
      </c>
      <c r="I22" s="13">
        <f t="shared" si="0"/>
        <v>9.3212381134069483E-5</v>
      </c>
      <c r="J22" s="12">
        <f t="shared" si="1"/>
        <v>-0.1314633800821646</v>
      </c>
    </row>
    <row r="23" spans="1:10">
      <c r="A23" s="9" t="s">
        <v>49</v>
      </c>
      <c r="B23" s="8">
        <v>283121</v>
      </c>
      <c r="C23" s="8">
        <v>286335</v>
      </c>
      <c r="D23" s="8">
        <v>310909</v>
      </c>
      <c r="E23" s="8">
        <v>317942</v>
      </c>
      <c r="F23" s="8">
        <v>330838</v>
      </c>
      <c r="G23" s="8">
        <v>335704</v>
      </c>
      <c r="H23" s="8">
        <f t="shared" si="2"/>
        <v>39</v>
      </c>
      <c r="I23" s="13">
        <f t="shared" si="0"/>
        <v>5.1038605767789362E-3</v>
      </c>
      <c r="J23" s="12">
        <f t="shared" si="1"/>
        <v>0.18572624425598949</v>
      </c>
    </row>
    <row r="24" spans="1:10">
      <c r="A24" s="9" t="s">
        <v>41</v>
      </c>
      <c r="B24" s="8">
        <v>115779</v>
      </c>
      <c r="C24" s="8">
        <v>115708</v>
      </c>
      <c r="D24" s="8">
        <v>122952</v>
      </c>
      <c r="E24" s="8">
        <v>126433</v>
      </c>
      <c r="F24" s="8">
        <v>142364</v>
      </c>
      <c r="G24" s="8">
        <v>146326</v>
      </c>
      <c r="H24" s="8">
        <f t="shared" si="2"/>
        <v>48</v>
      </c>
      <c r="I24" s="13">
        <f t="shared" si="0"/>
        <v>2.2246607212239194E-3</v>
      </c>
      <c r="J24" s="12">
        <f t="shared" si="1"/>
        <v>0.26383886542464524</v>
      </c>
    </row>
    <row r="25" spans="1:10">
      <c r="A25" s="9" t="s">
        <v>10</v>
      </c>
      <c r="B25" s="8">
        <v>1970628</v>
      </c>
      <c r="C25" s="8">
        <v>2078089</v>
      </c>
      <c r="D25" s="8">
        <v>2229062</v>
      </c>
      <c r="E25" s="8">
        <v>2224414</v>
      </c>
      <c r="F25" s="8">
        <v>2352326</v>
      </c>
      <c r="G25" s="8">
        <v>2363486</v>
      </c>
      <c r="H25" s="8">
        <f t="shared" si="2"/>
        <v>8</v>
      </c>
      <c r="I25" s="13">
        <f t="shared" si="0"/>
        <v>3.593315247708976E-2</v>
      </c>
      <c r="J25" s="12">
        <f t="shared" si="1"/>
        <v>0.19935675327865027</v>
      </c>
    </row>
    <row r="26" spans="1:10">
      <c r="A26" s="9" t="s">
        <v>11</v>
      </c>
      <c r="B26" s="8">
        <v>992586</v>
      </c>
      <c r="C26" s="8">
        <v>1062868</v>
      </c>
      <c r="D26" s="8">
        <v>1121868</v>
      </c>
      <c r="E26" s="8">
        <v>1186421</v>
      </c>
      <c r="F26" s="8">
        <v>1271082</v>
      </c>
      <c r="G26" s="8">
        <v>1306462</v>
      </c>
      <c r="H26" s="8">
        <f t="shared" si="2"/>
        <v>17</v>
      </c>
      <c r="I26" s="13">
        <f t="shared" si="0"/>
        <v>1.9862735912767684E-2</v>
      </c>
      <c r="J26" s="12">
        <f t="shared" si="1"/>
        <v>0.31622045847916452</v>
      </c>
    </row>
    <row r="27" spans="1:10">
      <c r="A27" s="9" t="s">
        <v>15</v>
      </c>
      <c r="B27" s="8">
        <v>604836</v>
      </c>
      <c r="C27" s="8">
        <v>540023</v>
      </c>
      <c r="D27" s="8">
        <v>572589</v>
      </c>
      <c r="E27" s="8">
        <v>706667</v>
      </c>
      <c r="F27" s="8">
        <v>724608</v>
      </c>
      <c r="G27" s="8">
        <v>718281</v>
      </c>
      <c r="H27" s="8">
        <f t="shared" si="2"/>
        <v>26</v>
      </c>
      <c r="I27" s="13">
        <f t="shared" si="0"/>
        <v>1.0920352688527249E-2</v>
      </c>
      <c r="J27" s="12">
        <f t="shared" si="1"/>
        <v>0.18756324028331647</v>
      </c>
    </row>
    <row r="28" spans="1:10">
      <c r="A28" s="9" t="s">
        <v>16</v>
      </c>
      <c r="B28" s="8">
        <v>402368</v>
      </c>
      <c r="C28" s="8">
        <v>432378</v>
      </c>
      <c r="D28" s="8">
        <v>467821</v>
      </c>
      <c r="E28" s="8">
        <v>482901</v>
      </c>
      <c r="F28" s="8">
        <v>511048</v>
      </c>
      <c r="G28" s="8">
        <v>527122</v>
      </c>
      <c r="H28" s="8">
        <f t="shared" si="2"/>
        <v>31</v>
      </c>
      <c r="I28" s="13">
        <f t="shared" si="0"/>
        <v>8.0140754800445222E-3</v>
      </c>
      <c r="J28" s="12">
        <f t="shared" si="1"/>
        <v>0.31004950691903926</v>
      </c>
    </row>
    <row r="29" spans="1:10">
      <c r="A29" s="9" t="s">
        <v>32</v>
      </c>
      <c r="B29" s="8">
        <v>539199</v>
      </c>
      <c r="C29" s="8">
        <v>535357</v>
      </c>
      <c r="D29" s="8">
        <v>549484</v>
      </c>
      <c r="E29" s="8">
        <v>575277</v>
      </c>
      <c r="F29" s="8">
        <v>596081</v>
      </c>
      <c r="G29" s="8">
        <v>587240</v>
      </c>
      <c r="H29" s="8">
        <f t="shared" si="2"/>
        <v>30</v>
      </c>
      <c r="I29" s="13">
        <f t="shared" si="0"/>
        <v>8.9280767733111981E-3</v>
      </c>
      <c r="J29" s="12">
        <f t="shared" si="1"/>
        <v>8.9096975328218336E-2</v>
      </c>
    </row>
    <row r="30" spans="1:10">
      <c r="A30" s="9" t="s">
        <v>36</v>
      </c>
      <c r="B30" s="8">
        <v>631793</v>
      </c>
      <c r="C30" s="8">
        <v>696448</v>
      </c>
      <c r="D30" s="8">
        <v>710810</v>
      </c>
      <c r="E30" s="8">
        <v>713675</v>
      </c>
      <c r="F30" s="8">
        <v>727510</v>
      </c>
      <c r="G30" s="8">
        <v>699228</v>
      </c>
      <c r="H30" s="8">
        <f t="shared" si="2"/>
        <v>27</v>
      </c>
      <c r="I30" s="13">
        <f t="shared" si="0"/>
        <v>1.0630681264983385E-2</v>
      </c>
      <c r="J30" s="12">
        <f t="shared" si="1"/>
        <v>0.10673590875492447</v>
      </c>
    </row>
    <row r="31" spans="1:10">
      <c r="A31" s="9" t="s">
        <v>2</v>
      </c>
      <c r="B31" s="8">
        <v>142789</v>
      </c>
      <c r="C31" s="8">
        <v>151762</v>
      </c>
      <c r="D31" s="8">
        <v>156851</v>
      </c>
      <c r="E31" s="8">
        <v>137516</v>
      </c>
      <c r="F31" s="8">
        <v>139983</v>
      </c>
      <c r="G31" s="8">
        <v>120072</v>
      </c>
      <c r="H31" s="8">
        <f t="shared" si="2"/>
        <v>51</v>
      </c>
      <c r="I31" s="13">
        <f t="shared" si="0"/>
        <v>1.8255092199526979E-3</v>
      </c>
      <c r="J31" s="12">
        <f t="shared" si="1"/>
        <v>-0.15909488826170082</v>
      </c>
    </row>
    <row r="32" spans="1:10">
      <c r="A32" s="9" t="s">
        <v>26</v>
      </c>
      <c r="B32" s="8">
        <v>2574067</v>
      </c>
      <c r="C32" s="8">
        <v>2775603</v>
      </c>
      <c r="D32" s="8">
        <v>3046289</v>
      </c>
      <c r="E32" s="8">
        <v>3139254</v>
      </c>
      <c r="F32" s="8">
        <v>3416687</v>
      </c>
      <c r="G32" s="8">
        <v>3367883</v>
      </c>
      <c r="H32" s="8">
        <f t="shared" si="2"/>
        <v>4</v>
      </c>
      <c r="I32" s="13">
        <f t="shared" si="0"/>
        <v>5.1203456827752944E-2</v>
      </c>
      <c r="J32" s="12">
        <f t="shared" si="1"/>
        <v>0.30838979715757203</v>
      </c>
    </row>
    <row r="33" spans="1:10">
      <c r="A33" s="9" t="s">
        <v>3</v>
      </c>
      <c r="B33" s="8">
        <v>2286853</v>
      </c>
      <c r="C33" s="8">
        <v>2396215</v>
      </c>
      <c r="D33" s="8">
        <v>2605290</v>
      </c>
      <c r="E33" s="8">
        <v>2749926</v>
      </c>
      <c r="F33" s="8">
        <v>2949264</v>
      </c>
      <c r="G33" s="8">
        <v>3212502</v>
      </c>
      <c r="H33" s="8">
        <f t="shared" si="2"/>
        <v>6</v>
      </c>
      <c r="I33" s="13">
        <f t="shared" si="0"/>
        <v>4.8841128823676472E-2</v>
      </c>
      <c r="J33" s="12">
        <f t="shared" si="1"/>
        <v>0.40476978625211152</v>
      </c>
    </row>
    <row r="34" spans="1:10">
      <c r="A34" s="9" t="s">
        <v>12</v>
      </c>
      <c r="B34" s="8">
        <v>1603566</v>
      </c>
      <c r="C34" s="8">
        <v>1691493</v>
      </c>
      <c r="D34" s="8">
        <v>1863341</v>
      </c>
      <c r="E34" s="8">
        <v>2031479</v>
      </c>
      <c r="F34" s="8">
        <v>2160396</v>
      </c>
      <c r="G34" s="8">
        <v>2235689</v>
      </c>
      <c r="H34" s="8">
        <f t="shared" si="2"/>
        <v>9</v>
      </c>
      <c r="I34" s="13">
        <f t="shared" si="0"/>
        <v>3.3990196569115422E-2</v>
      </c>
      <c r="J34" s="12">
        <f t="shared" si="1"/>
        <v>0.39419830552655766</v>
      </c>
    </row>
    <row r="35" spans="1:10">
      <c r="A35" s="9" t="s">
        <v>17</v>
      </c>
      <c r="B35" s="8">
        <v>659452</v>
      </c>
      <c r="C35" s="8">
        <v>724319</v>
      </c>
      <c r="D35" s="8">
        <v>787190</v>
      </c>
      <c r="E35" s="8">
        <v>831754</v>
      </c>
      <c r="F35" s="8">
        <v>898741</v>
      </c>
      <c r="G35" s="8">
        <v>864938</v>
      </c>
      <c r="H35" s="8">
        <f t="shared" si="2"/>
        <v>23</v>
      </c>
      <c r="I35" s="13">
        <f t="shared" si="0"/>
        <v>1.3150045753276754E-2</v>
      </c>
      <c r="J35" s="12">
        <f t="shared" si="1"/>
        <v>0.31160114761953867</v>
      </c>
    </row>
    <row r="36" spans="1:10">
      <c r="A36" s="9" t="s">
        <v>33</v>
      </c>
      <c r="B36" s="8">
        <v>427380</v>
      </c>
      <c r="C36" s="8">
        <v>425439</v>
      </c>
      <c r="D36" s="8">
        <v>435382</v>
      </c>
      <c r="E36" s="8">
        <v>443625</v>
      </c>
      <c r="F36" s="8">
        <v>460962</v>
      </c>
      <c r="G36" s="8">
        <v>476078</v>
      </c>
      <c r="H36" s="8">
        <f t="shared" si="2"/>
        <v>34</v>
      </c>
      <c r="I36" s="13">
        <f t="shared" si="0"/>
        <v>7.2380303352708409E-3</v>
      </c>
      <c r="J36" s="12">
        <f t="shared" si="1"/>
        <v>0.11394543497589966</v>
      </c>
    </row>
    <row r="37" spans="1:10">
      <c r="A37" s="9" t="s">
        <v>18</v>
      </c>
      <c r="B37" s="8">
        <v>970240</v>
      </c>
      <c r="C37" s="8">
        <v>976250</v>
      </c>
      <c r="D37" s="8">
        <v>1023460</v>
      </c>
      <c r="E37" s="8">
        <v>1087432</v>
      </c>
      <c r="F37" s="8">
        <v>1121330</v>
      </c>
      <c r="G37" s="8">
        <v>1096993</v>
      </c>
      <c r="H37" s="8">
        <f t="shared" si="2"/>
        <v>19</v>
      </c>
      <c r="I37" s="13">
        <f t="shared" si="0"/>
        <v>1.6678083447627837E-2</v>
      </c>
      <c r="J37" s="12">
        <f t="shared" si="1"/>
        <v>0.13064087236147756</v>
      </c>
    </row>
    <row r="38" spans="1:10">
      <c r="A38" s="9" t="s">
        <v>42</v>
      </c>
      <c r="B38" s="8">
        <v>189230</v>
      </c>
      <c r="C38" s="8">
        <v>198408</v>
      </c>
      <c r="D38" s="8">
        <v>196351</v>
      </c>
      <c r="E38" s="8">
        <v>207827</v>
      </c>
      <c r="F38" s="8">
        <v>195267</v>
      </c>
      <c r="G38" s="8">
        <v>196721</v>
      </c>
      <c r="H38" s="8">
        <f t="shared" si="2"/>
        <v>42</v>
      </c>
      <c r="I38" s="13">
        <f t="shared" si="0"/>
        <v>2.9908388238583071E-3</v>
      </c>
      <c r="J38" s="12">
        <f t="shared" si="1"/>
        <v>3.9586746287586537E-2</v>
      </c>
    </row>
    <row r="39" spans="1:10">
      <c r="A39" s="9" t="s">
        <v>19</v>
      </c>
      <c r="B39" s="8">
        <v>379214</v>
      </c>
      <c r="C39" s="8">
        <v>392446</v>
      </c>
      <c r="D39" s="8">
        <v>411458</v>
      </c>
      <c r="E39" s="8">
        <v>367793</v>
      </c>
      <c r="F39" s="8">
        <v>412756</v>
      </c>
      <c r="G39" s="8">
        <v>438302</v>
      </c>
      <c r="H39" s="8">
        <f t="shared" si="2"/>
        <v>35</v>
      </c>
      <c r="I39" s="13">
        <f t="shared" si="0"/>
        <v>6.6637046282539423E-3</v>
      </c>
      <c r="J39" s="12">
        <f t="shared" si="1"/>
        <v>0.15581703207160072</v>
      </c>
    </row>
    <row r="40" spans="1:10">
      <c r="A40" s="9" t="s">
        <v>43</v>
      </c>
      <c r="B40" s="8">
        <v>197292</v>
      </c>
      <c r="C40" s="8">
        <v>196206</v>
      </c>
      <c r="D40" s="8">
        <v>187293</v>
      </c>
      <c r="E40" s="8">
        <v>174247</v>
      </c>
      <c r="F40" s="8">
        <v>165437</v>
      </c>
      <c r="G40" s="8">
        <v>153325</v>
      </c>
      <c r="H40" s="8">
        <f t="shared" si="2"/>
        <v>46</v>
      </c>
      <c r="I40" s="13">
        <f t="shared" si="0"/>
        <v>2.3310697010897412E-3</v>
      </c>
      <c r="J40" s="12">
        <f t="shared" si="1"/>
        <v>-0.22285242179105083</v>
      </c>
    </row>
    <row r="41" spans="1:10">
      <c r="A41" s="9" t="s">
        <v>4</v>
      </c>
      <c r="B41" s="8">
        <v>313309</v>
      </c>
      <c r="C41" s="8">
        <v>310721</v>
      </c>
      <c r="D41" s="8">
        <v>309144</v>
      </c>
      <c r="E41" s="8">
        <v>311455</v>
      </c>
      <c r="F41" s="8">
        <v>359839</v>
      </c>
      <c r="G41" s="8">
        <v>415691</v>
      </c>
      <c r="H41" s="8">
        <f t="shared" si="2"/>
        <v>37</v>
      </c>
      <c r="I41" s="13">
        <f t="shared" si="0"/>
        <v>6.319939312673703E-3</v>
      </c>
      <c r="J41" s="12">
        <f t="shared" si="1"/>
        <v>0.32677644114915305</v>
      </c>
    </row>
    <row r="42" spans="1:10">
      <c r="A42" s="9" t="s">
        <v>7</v>
      </c>
      <c r="B42" s="8">
        <v>903958</v>
      </c>
      <c r="C42" s="8">
        <v>909965</v>
      </c>
      <c r="D42" s="8">
        <v>952714</v>
      </c>
      <c r="E42" s="8">
        <v>1075872</v>
      </c>
      <c r="F42" s="8">
        <v>1141570</v>
      </c>
      <c r="G42" s="8">
        <v>1114527</v>
      </c>
      <c r="H42" s="8">
        <f t="shared" si="2"/>
        <v>18</v>
      </c>
      <c r="I42" s="13">
        <f t="shared" si="0"/>
        <v>1.6944660823391137E-2</v>
      </c>
      <c r="J42" s="12">
        <f t="shared" si="1"/>
        <v>0.23294113222074478</v>
      </c>
    </row>
    <row r="43" spans="1:10">
      <c r="A43" s="9" t="s">
        <v>44</v>
      </c>
      <c r="B43" s="8">
        <v>420572</v>
      </c>
      <c r="C43" s="8">
        <v>427599</v>
      </c>
      <c r="D43" s="8">
        <v>446632</v>
      </c>
      <c r="E43" s="8">
        <v>422868</v>
      </c>
      <c r="F43" s="8">
        <v>405339</v>
      </c>
      <c r="G43" s="8">
        <v>400952</v>
      </c>
      <c r="H43" s="8">
        <f t="shared" si="2"/>
        <v>38</v>
      </c>
      <c r="I43" s="13">
        <f t="shared" si="0"/>
        <v>6.0958555929648385E-3</v>
      </c>
      <c r="J43" s="12">
        <f t="shared" si="1"/>
        <v>-4.6650751833217617E-2</v>
      </c>
    </row>
    <row r="44" spans="1:10">
      <c r="A44" s="9" t="s">
        <v>8</v>
      </c>
      <c r="B44" s="8">
        <v>4074240</v>
      </c>
      <c r="C44" s="8">
        <v>4083370</v>
      </c>
      <c r="D44" s="8">
        <v>4303252</v>
      </c>
      <c r="E44" s="8">
        <v>4951011</v>
      </c>
      <c r="F44" s="8">
        <v>5294915</v>
      </c>
      <c r="G44" s="8">
        <v>5361113</v>
      </c>
      <c r="H44" s="8">
        <f t="shared" si="2"/>
        <v>2</v>
      </c>
      <c r="I44" s="13">
        <f t="shared" si="0"/>
        <v>8.1507438959193379E-2</v>
      </c>
      <c r="J44" s="12">
        <f t="shared" si="1"/>
        <v>0.3158559633207666</v>
      </c>
    </row>
    <row r="45" spans="1:10">
      <c r="A45" s="9" t="s">
        <v>27</v>
      </c>
      <c r="B45" s="8">
        <v>1917917</v>
      </c>
      <c r="C45" s="8">
        <v>2012492</v>
      </c>
      <c r="D45" s="8">
        <v>2199367</v>
      </c>
      <c r="E45" s="8">
        <v>2465260</v>
      </c>
      <c r="F45" s="8">
        <v>2668842</v>
      </c>
      <c r="G45" s="8">
        <v>2682081</v>
      </c>
      <c r="H45" s="8">
        <f t="shared" si="2"/>
        <v>7</v>
      </c>
      <c r="I45" s="13">
        <f t="shared" si="0"/>
        <v>4.0776897146378437E-2</v>
      </c>
      <c r="J45" s="12">
        <f t="shared" si="1"/>
        <v>0.39843434309201076</v>
      </c>
    </row>
    <row r="46" spans="1:10">
      <c r="A46" s="9" t="s">
        <v>20</v>
      </c>
      <c r="B46" s="8">
        <v>170859</v>
      </c>
      <c r="C46" s="8">
        <v>181736</v>
      </c>
      <c r="D46" s="8">
        <v>186956</v>
      </c>
      <c r="E46" s="8">
        <v>204049</v>
      </c>
      <c r="F46" s="8">
        <v>211057</v>
      </c>
      <c r="G46" s="8">
        <v>215642</v>
      </c>
      <c r="H46" s="8">
        <f t="shared" si="2"/>
        <v>41</v>
      </c>
      <c r="I46" s="13">
        <f t="shared" si="0"/>
        <v>3.2785033913738395E-3</v>
      </c>
      <c r="J46" s="12">
        <f t="shared" si="1"/>
        <v>0.26210501056426644</v>
      </c>
    </row>
    <row r="47" spans="1:10">
      <c r="A47" s="9" t="s">
        <v>13</v>
      </c>
      <c r="B47" s="8">
        <v>1814571</v>
      </c>
      <c r="C47" s="8">
        <v>1881426</v>
      </c>
      <c r="D47" s="8">
        <v>1948462</v>
      </c>
      <c r="E47" s="8">
        <v>2051857</v>
      </c>
      <c r="F47" s="8">
        <v>2221931</v>
      </c>
      <c r="G47" s="8">
        <v>2128968</v>
      </c>
      <c r="H47" s="8">
        <f t="shared" si="2"/>
        <v>11</v>
      </c>
      <c r="I47" s="13">
        <f t="shared" si="0"/>
        <v>3.2367668673664592E-2</v>
      </c>
      <c r="J47" s="12">
        <f t="shared" si="1"/>
        <v>0.17326244054379797</v>
      </c>
    </row>
    <row r="48" spans="1:10">
      <c r="A48" s="9" t="s">
        <v>37</v>
      </c>
      <c r="B48" s="8">
        <v>311467</v>
      </c>
      <c r="C48" s="8">
        <v>347400</v>
      </c>
      <c r="D48" s="8">
        <v>354187</v>
      </c>
      <c r="E48" s="8">
        <v>400731</v>
      </c>
      <c r="F48" s="8">
        <v>444722</v>
      </c>
      <c r="G48" s="8">
        <v>437180</v>
      </c>
      <c r="H48" s="8">
        <f t="shared" si="2"/>
        <v>36</v>
      </c>
      <c r="I48" s="13">
        <f t="shared" si="0"/>
        <v>6.6466463520131287E-3</v>
      </c>
      <c r="J48" s="12">
        <f t="shared" si="1"/>
        <v>0.40361579236323591</v>
      </c>
    </row>
    <row r="49" spans="1:10">
      <c r="A49" s="9" t="s">
        <v>50</v>
      </c>
      <c r="B49" s="8">
        <v>636260</v>
      </c>
      <c r="C49" s="8">
        <v>662924</v>
      </c>
      <c r="D49" s="8">
        <v>707287</v>
      </c>
      <c r="E49" s="8">
        <v>696272</v>
      </c>
      <c r="F49" s="8">
        <v>739733</v>
      </c>
      <c r="G49" s="8">
        <v>722421</v>
      </c>
      <c r="H49" s="8">
        <f t="shared" si="2"/>
        <v>25</v>
      </c>
      <c r="I49" s="13">
        <f t="shared" si="0"/>
        <v>1.0983294991233992E-2</v>
      </c>
      <c r="J49" s="12">
        <f t="shared" si="1"/>
        <v>0.13541791091692076</v>
      </c>
    </row>
    <row r="50" spans="1:10">
      <c r="A50" s="9" t="s">
        <v>9</v>
      </c>
      <c r="B50" s="8">
        <v>2501878</v>
      </c>
      <c r="C50" s="8">
        <v>2686049</v>
      </c>
      <c r="D50" s="8">
        <v>2797547</v>
      </c>
      <c r="E50" s="8">
        <v>3128420</v>
      </c>
      <c r="F50" s="8">
        <v>3307308</v>
      </c>
      <c r="G50" s="8">
        <v>3231147</v>
      </c>
      <c r="H50" s="8">
        <f t="shared" si="2"/>
        <v>5</v>
      </c>
      <c r="I50" s="13">
        <f t="shared" si="0"/>
        <v>4.9124597237678223E-2</v>
      </c>
      <c r="J50" s="12">
        <f t="shared" si="1"/>
        <v>0.29148863373833578</v>
      </c>
    </row>
    <row r="51" spans="1:10">
      <c r="A51" s="9" t="s">
        <v>53</v>
      </c>
      <c r="B51" s="8">
        <v>110198</v>
      </c>
      <c r="C51" s="8">
        <v>112913</v>
      </c>
      <c r="D51" s="8">
        <v>114408</v>
      </c>
      <c r="E51" s="8">
        <v>125123</v>
      </c>
      <c r="F51" s="8">
        <v>163853</v>
      </c>
      <c r="G51" s="8">
        <v>151532</v>
      </c>
      <c r="H51" s="8">
        <f t="shared" si="2"/>
        <v>47</v>
      </c>
      <c r="I51" s="13">
        <f t="shared" si="0"/>
        <v>2.3038099067049121E-3</v>
      </c>
      <c r="J51" s="12">
        <f t="shared" si="1"/>
        <v>0.37508847710484766</v>
      </c>
    </row>
    <row r="52" spans="1:10">
      <c r="A52" s="9" t="s">
        <v>5</v>
      </c>
      <c r="B52" s="8">
        <v>254121</v>
      </c>
      <c r="C52" s="8">
        <v>263423</v>
      </c>
      <c r="D52" s="8">
        <v>274425</v>
      </c>
      <c r="E52" s="8">
        <v>428738</v>
      </c>
      <c r="F52" s="8">
        <v>459321</v>
      </c>
      <c r="G52" s="8">
        <v>493428</v>
      </c>
      <c r="H52" s="8">
        <f t="shared" si="2"/>
        <v>33</v>
      </c>
      <c r="I52" s="13">
        <f t="shared" si="0"/>
        <v>7.5018102753582833E-3</v>
      </c>
      <c r="J52" s="12">
        <f t="shared" si="1"/>
        <v>0.94170493583765214</v>
      </c>
    </row>
    <row r="53" spans="1:10">
      <c r="A53" s="9" t="s">
        <v>28</v>
      </c>
      <c r="B53" s="8">
        <v>581846</v>
      </c>
      <c r="C53" s="8">
        <v>589863</v>
      </c>
      <c r="D53" s="8">
        <v>626918</v>
      </c>
      <c r="E53" s="8">
        <v>660415</v>
      </c>
      <c r="F53" s="8">
        <v>620533</v>
      </c>
      <c r="G53" s="8">
        <v>636534</v>
      </c>
      <c r="H53" s="8">
        <f t="shared" si="2"/>
        <v>28</v>
      </c>
      <c r="I53" s="13">
        <f t="shared" si="0"/>
        <v>9.6775158722547348E-3</v>
      </c>
      <c r="J53" s="12">
        <f t="shared" si="1"/>
        <v>9.3990506078928102E-2</v>
      </c>
    </row>
    <row r="54" spans="1:10">
      <c r="A54" s="9" t="s">
        <v>21</v>
      </c>
      <c r="B54" s="8">
        <v>82673</v>
      </c>
      <c r="C54" s="8">
        <v>92695</v>
      </c>
      <c r="D54" s="8">
        <v>110765</v>
      </c>
      <c r="E54" s="8">
        <v>131165</v>
      </c>
      <c r="F54" s="8">
        <v>136305</v>
      </c>
      <c r="G54" s="8">
        <v>129200</v>
      </c>
      <c r="H54" s="8">
        <f t="shared" si="2"/>
        <v>49</v>
      </c>
      <c r="I54" s="13">
        <f t="shared" si="0"/>
        <v>1.9642863550027364E-3</v>
      </c>
      <c r="J54" s="12">
        <f t="shared" si="1"/>
        <v>0.56278349642567704</v>
      </c>
    </row>
    <row r="55" spans="1:10">
      <c r="A55" s="9" t="s">
        <v>34</v>
      </c>
      <c r="B55" s="8">
        <v>799767</v>
      </c>
      <c r="C55" s="8">
        <v>833211</v>
      </c>
      <c r="D55" s="8">
        <v>880214</v>
      </c>
      <c r="E55" s="8">
        <v>938237</v>
      </c>
      <c r="F55" s="8">
        <v>1016915</v>
      </c>
      <c r="G55" s="8">
        <v>1025283</v>
      </c>
      <c r="H55" s="8">
        <f t="shared" si="2"/>
        <v>21</v>
      </c>
      <c r="I55" s="13">
        <f t="shared" si="0"/>
        <v>1.5587843706782279E-2</v>
      </c>
      <c r="J55" s="12">
        <f t="shared" si="1"/>
        <v>0.2819771258379003</v>
      </c>
    </row>
    <row r="56" spans="1:10">
      <c r="A56" s="9" t="s">
        <v>38</v>
      </c>
      <c r="B56" s="8">
        <v>3531505</v>
      </c>
      <c r="C56" s="8">
        <v>3869656</v>
      </c>
      <c r="D56" s="8">
        <v>4133121</v>
      </c>
      <c r="E56" s="8">
        <v>4416323</v>
      </c>
      <c r="F56" s="8">
        <v>4661517</v>
      </c>
      <c r="G56" s="8">
        <v>4651322</v>
      </c>
      <c r="H56" s="8">
        <f t="shared" si="2"/>
        <v>3</v>
      </c>
      <c r="I56" s="13">
        <f t="shared" si="0"/>
        <v>7.0716163601579243E-2</v>
      </c>
      <c r="J56" s="12">
        <f t="shared" si="1"/>
        <v>0.31709342051051886</v>
      </c>
    </row>
    <row r="57" spans="1:10">
      <c r="A57" s="9" t="s">
        <v>45</v>
      </c>
      <c r="B57" s="8">
        <v>421283</v>
      </c>
      <c r="C57" s="8">
        <v>431877</v>
      </c>
      <c r="D57" s="8">
        <v>509920</v>
      </c>
      <c r="E57" s="8">
        <v>562349</v>
      </c>
      <c r="F57" s="8">
        <v>627180</v>
      </c>
      <c r="G57" s="8">
        <v>622244</v>
      </c>
      <c r="H57" s="8">
        <f t="shared" si="2"/>
        <v>29</v>
      </c>
      <c r="I57" s="13">
        <f t="shared" si="0"/>
        <v>9.4602585037331481E-3</v>
      </c>
      <c r="J57" s="12">
        <f t="shared" si="1"/>
        <v>0.47702138467490973</v>
      </c>
    </row>
    <row r="58" spans="1:10">
      <c r="A58" s="9" t="s">
        <v>6</v>
      </c>
      <c r="B58" s="8">
        <v>117673</v>
      </c>
      <c r="C58" s="8">
        <v>118252</v>
      </c>
      <c r="D58" s="8">
        <v>125516</v>
      </c>
      <c r="E58" s="8">
        <v>132792</v>
      </c>
      <c r="F58" s="8">
        <v>137303</v>
      </c>
      <c r="G58" s="8">
        <v>120226</v>
      </c>
      <c r="H58" s="8">
        <f t="shared" si="2"/>
        <v>50</v>
      </c>
      <c r="I58" s="13">
        <f t="shared" si="0"/>
        <v>1.8278505519857505E-3</v>
      </c>
      <c r="J58" s="12">
        <f t="shared" si="1"/>
        <v>2.169571609460114E-2</v>
      </c>
    </row>
    <row r="59" spans="1:10">
      <c r="A59" s="9" t="s">
        <v>54</v>
      </c>
      <c r="B59" s="8">
        <v>17842</v>
      </c>
      <c r="C59" s="8">
        <v>18099</v>
      </c>
      <c r="D59" s="8">
        <v>22019</v>
      </c>
      <c r="E59" s="8">
        <v>32350</v>
      </c>
      <c r="F59" s="8">
        <v>21994</v>
      </c>
      <c r="G59" s="8">
        <v>25719</v>
      </c>
      <c r="H59" s="8">
        <f t="shared" si="2"/>
        <v>53</v>
      </c>
      <c r="I59" s="13">
        <f t="shared" si="0"/>
        <v>3.910176529745772E-4</v>
      </c>
      <c r="J59" s="12">
        <f t="shared" si="1"/>
        <v>0.44148638045062211</v>
      </c>
    </row>
    <row r="60" spans="1:10">
      <c r="A60" s="9" t="s">
        <v>29</v>
      </c>
      <c r="B60" s="8">
        <v>1036170</v>
      </c>
      <c r="C60" s="8">
        <v>1122656</v>
      </c>
      <c r="D60" s="8">
        <v>1151996</v>
      </c>
      <c r="E60" s="8">
        <v>1199244</v>
      </c>
      <c r="F60" s="8">
        <v>1390412</v>
      </c>
      <c r="G60" s="8">
        <v>1379440</v>
      </c>
      <c r="H60" s="8">
        <f t="shared" si="2"/>
        <v>15</v>
      </c>
      <c r="I60" s="13">
        <f t="shared" si="0"/>
        <v>2.0972253634249028E-2</v>
      </c>
      <c r="J60" s="12">
        <f t="shared" si="1"/>
        <v>0.33128733701998708</v>
      </c>
    </row>
    <row r="61" spans="1:10">
      <c r="A61" s="9" t="s">
        <v>51</v>
      </c>
      <c r="B61" s="8">
        <v>1023805</v>
      </c>
      <c r="C61" s="8">
        <v>1105007</v>
      </c>
      <c r="D61" s="8">
        <v>1134279</v>
      </c>
      <c r="E61" s="8">
        <v>1358061</v>
      </c>
      <c r="F61" s="8">
        <v>1502284</v>
      </c>
      <c r="G61" s="8">
        <v>1475365</v>
      </c>
      <c r="H61" s="8">
        <f t="shared" si="2"/>
        <v>14</v>
      </c>
      <c r="I61" s="13">
        <f t="shared" si="0"/>
        <v>2.2430645032110001E-2</v>
      </c>
      <c r="J61" s="12">
        <f t="shared" si="1"/>
        <v>0.44106055352337603</v>
      </c>
    </row>
    <row r="62" spans="1:10">
      <c r="A62" s="9" t="s">
        <v>30</v>
      </c>
      <c r="B62" s="8">
        <v>172977</v>
      </c>
      <c r="C62" s="8">
        <v>183605</v>
      </c>
      <c r="D62" s="8">
        <v>186213</v>
      </c>
      <c r="E62" s="8">
        <v>194834</v>
      </c>
      <c r="F62" s="8">
        <v>210899</v>
      </c>
      <c r="G62" s="8">
        <v>196318</v>
      </c>
      <c r="H62" s="8">
        <f t="shared" si="2"/>
        <v>43</v>
      </c>
      <c r="I62" s="13">
        <f t="shared" si="0"/>
        <v>2.9847118315899936E-3</v>
      </c>
      <c r="J62" s="12">
        <f t="shared" si="1"/>
        <v>0.1349370147476254</v>
      </c>
    </row>
    <row r="63" spans="1:10">
      <c r="A63" s="9" t="s">
        <v>14</v>
      </c>
      <c r="B63" s="8">
        <v>1152638</v>
      </c>
      <c r="C63" s="8">
        <v>1193124</v>
      </c>
      <c r="D63" s="8">
        <v>1279464</v>
      </c>
      <c r="E63" s="8">
        <v>1335621</v>
      </c>
      <c r="F63" s="8">
        <v>1442894</v>
      </c>
      <c r="G63" s="8">
        <v>1483982</v>
      </c>
      <c r="H63" s="8">
        <f t="shared" si="2"/>
        <v>13</v>
      </c>
      <c r="I63" s="13">
        <f t="shared" si="0"/>
        <v>2.2561653201777637E-2</v>
      </c>
      <c r="J63" s="12">
        <f t="shared" si="1"/>
        <v>0.28746579585264409</v>
      </c>
    </row>
    <row r="64" spans="1:10">
      <c r="A64" s="9" t="s">
        <v>46</v>
      </c>
      <c r="B64" s="8">
        <v>80041</v>
      </c>
      <c r="C64" s="8">
        <v>76711</v>
      </c>
      <c r="D64" s="8">
        <v>79684</v>
      </c>
      <c r="E64" s="8">
        <v>55319</v>
      </c>
      <c r="F64" s="8">
        <v>57549</v>
      </c>
      <c r="G64" s="8">
        <v>65611</v>
      </c>
      <c r="H64" s="8">
        <f t="shared" si="2"/>
        <v>52</v>
      </c>
      <c r="I64" s="13">
        <f t="shared" si="0"/>
        <v>9.9751387026381219E-4</v>
      </c>
      <c r="J64" s="12">
        <f t="shared" si="1"/>
        <v>-0.180282605164853</v>
      </c>
    </row>
    <row r="66" spans="1:7" ht="27" customHeight="1">
      <c r="A66" s="3"/>
      <c r="B66" s="3"/>
      <c r="C66" s="3"/>
      <c r="D66" s="3"/>
      <c r="E66" s="3"/>
      <c r="F66" s="3"/>
      <c r="G66" s="3"/>
    </row>
  </sheetData>
  <sortState ref="A7:G60">
    <sortCondition ref="A7:A60"/>
  </sortState>
  <mergeCells count="1">
    <mergeCell ref="A66:G66"/>
  </mergeCells>
  <pageMargins left="0.75" right="0.75" top="1" bottom="1" header="0.5" footer="0.5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State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HERD2012 DST 64</dc:title>
  <dc:creator>National Center for Science &amp; Engineering Statistics</dc:creator>
  <cp:lastModifiedBy>Phil</cp:lastModifiedBy>
  <dcterms:created xsi:type="dcterms:W3CDTF">2014-01-31T18:51:02Z</dcterms:created>
  <dcterms:modified xsi:type="dcterms:W3CDTF">2014-03-13T16:24:11Z</dcterms:modified>
</cp:coreProperties>
</file>