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840" yWindow="4350" windowWidth="15555" windowHeight="9330"/>
  </bookViews>
  <sheets>
    <sheet name="HERD2012_DST_66" sheetId="1" r:id="rId1"/>
  </sheets>
  <definedNames>
    <definedName name="IDX" localSheetId="0">HERD2012_DST_66!$A$1</definedName>
  </definedNames>
  <calcPr calcId="125725"/>
</workbook>
</file>

<file path=xl/calcChain.xml><?xml version="1.0" encoding="utf-8"?>
<calcChain xmlns="http://schemas.openxmlformats.org/spreadsheetml/2006/main">
  <c r="J9" i="1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L8"/>
  <c r="J8"/>
  <c r="H8"/>
  <c r="F8"/>
  <c r="D8"/>
</calcChain>
</file>

<file path=xl/sharedStrings.xml><?xml version="1.0" encoding="utf-8"?>
<sst xmlns="http://schemas.openxmlformats.org/spreadsheetml/2006/main" count="70" uniqueCount="70">
  <si>
    <t>All R&amp;D
expenditures</t>
  </si>
  <si>
    <t>Federal 
government</t>
  </si>
  <si>
    <t>State and local 
government</t>
  </si>
  <si>
    <t>Institution 
funds</t>
  </si>
  <si>
    <t>Business</t>
  </si>
  <si>
    <t>Nonprofit 
organizations</t>
  </si>
  <si>
    <t>All other 
sources</t>
  </si>
  <si>
    <t>United States</t>
  </si>
  <si>
    <t>      Alabama</t>
  </si>
  <si>
    <t>      Alaska</t>
  </si>
  <si>
    <t>      Arizona</t>
  </si>
  <si>
    <t>      Arkansas</t>
  </si>
  <si>
    <t>      California</t>
  </si>
  <si>
    <t>      Colorado</t>
  </si>
  <si>
    <t>      Connecticut</t>
  </si>
  <si>
    <t>      Delaware</t>
  </si>
  <si>
    <t>      District of Columbia</t>
  </si>
  <si>
    <t>      Florida</t>
  </si>
  <si>
    <t>      Georgia</t>
  </si>
  <si>
    <t>      Hawaii</t>
  </si>
  <si>
    <t>      Idaho</t>
  </si>
  <si>
    <t>      Illinois</t>
  </si>
  <si>
    <t>      Indiana</t>
  </si>
  <si>
    <t>      Iowa</t>
  </si>
  <si>
    <t>      Kansas</t>
  </si>
  <si>
    <t>      Kentucky</t>
  </si>
  <si>
    <t>      Louisiana</t>
  </si>
  <si>
    <t>      Maine</t>
  </si>
  <si>
    <t>      Maryland</t>
  </si>
  <si>
    <t>      Massachusetts</t>
  </si>
  <si>
    <t>      Michigan</t>
  </si>
  <si>
    <t>      Minnesota</t>
  </si>
  <si>
    <t>      Mississippi</t>
  </si>
  <si>
    <t>      Missouri</t>
  </si>
  <si>
    <t>      Montana</t>
  </si>
  <si>
    <t>      Nevada</t>
  </si>
  <si>
    <t>      New Jersey</t>
  </si>
  <si>
    <t>      New Mexico</t>
  </si>
  <si>
    <t>      New York</t>
  </si>
  <si>
    <t>      North Carolina</t>
  </si>
  <si>
    <t>      North Dakota</t>
  </si>
  <si>
    <t>      Ohio</t>
  </si>
  <si>
    <t>      Oklahoma</t>
  </si>
  <si>
    <t>      Oregon</t>
  </si>
  <si>
    <t>      Pennsylvania</t>
  </si>
  <si>
    <t>      Rhode Island</t>
  </si>
  <si>
    <t>      South Carolina</t>
  </si>
  <si>
    <t>      South Dakota</t>
  </si>
  <si>
    <t>      Tennessee</t>
  </si>
  <si>
    <t>      Texas</t>
  </si>
  <si>
    <t>      Utah</t>
  </si>
  <si>
    <t>      Vermont</t>
  </si>
  <si>
    <t>      Virginia</t>
  </si>
  <si>
    <t>      Washington</t>
  </si>
  <si>
    <t>      West Virginia</t>
  </si>
  <si>
    <t>      Wisconsin</t>
  </si>
  <si>
    <t>      Wyoming</t>
  </si>
  <si>
    <t>      Guam</t>
  </si>
  <si>
    <t>      Puerto Rico</t>
  </si>
  <si>
    <t>      Virgin Islands</t>
  </si>
  <si>
    <t>SOURCE: National Science Foundation, National Center for Science and Engineering Statistics, Higher Education Research and Development Survey, FY 2012.</t>
  </si>
  <si>
    <t>Higher education R&amp;D expenditures, by state and source of funds: FY 2012</t>
  </si>
  <si>
    <t xml:space="preserve">State and local share </t>
  </si>
  <si>
    <t>Federal share</t>
  </si>
  <si>
    <t>Institution share</t>
  </si>
  <si>
    <t>Business share</t>
  </si>
  <si>
    <t>Nonprofit share</t>
  </si>
  <si>
    <t>Higher education R&amp;D expenditures, by state and source of funds: FY 2012 (Dollars in thousands)</t>
  </si>
  <si>
    <t>Prepared by SSTI</t>
  </si>
  <si>
    <t>State</t>
  </si>
</sst>
</file>

<file path=xl/styles.xml><?xml version="1.0" encoding="utf-8"?>
<styleSheet xmlns="http://schemas.openxmlformats.org/spreadsheetml/2006/main">
  <numFmts count="1">
    <numFmt numFmtId="164" formatCode="0.0%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275E94"/>
      <name val="Calibri"/>
      <family val="2"/>
      <scheme val="minor"/>
    </font>
    <font>
      <sz val="12"/>
      <color rgb="FF000000"/>
      <name val="Trebuchet MS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CEDAE4"/>
      </right>
      <top/>
      <bottom style="medium">
        <color rgb="FFCEDAE4"/>
      </bottom>
      <diagonal/>
    </border>
    <border>
      <left style="medium">
        <color rgb="FF7F9DB9"/>
      </left>
      <right style="medium">
        <color rgb="FFCEDAE4"/>
      </right>
      <top style="medium">
        <color rgb="FF7F9DB9"/>
      </top>
      <bottom style="medium">
        <color rgb="FFCEDAE4"/>
      </bottom>
      <diagonal/>
    </border>
    <border>
      <left/>
      <right style="medium">
        <color rgb="FFCEDAE4"/>
      </right>
      <top style="medium">
        <color rgb="FF7F9DB9"/>
      </top>
      <bottom style="medium">
        <color rgb="FFCEDAE4"/>
      </bottom>
      <diagonal/>
    </border>
    <border>
      <left style="medium">
        <color rgb="FF7F9DB9"/>
      </left>
      <right style="medium">
        <color rgb="FFCEDAE4"/>
      </right>
      <top/>
      <bottom style="medium">
        <color rgb="FFCEDAE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15">
    <xf numFmtId="0" fontId="0" fillId="0" borderId="0" xfId="0"/>
    <xf numFmtId="0" fontId="19" fillId="33" borderId="0" xfId="0" applyFont="1" applyFill="1" applyBorder="1" applyAlignment="1">
      <alignment horizontal="left"/>
    </xf>
    <xf numFmtId="0" fontId="20" fillId="33" borderId="0" xfId="0" applyFont="1" applyFill="1" applyBorder="1" applyAlignment="1">
      <alignment horizontal="left"/>
    </xf>
    <xf numFmtId="0" fontId="21" fillId="33" borderId="0" xfId="0" applyFont="1" applyFill="1" applyBorder="1" applyAlignment="1">
      <alignment horizontal="left"/>
    </xf>
    <xf numFmtId="0" fontId="22" fillId="33" borderId="0" xfId="0" applyFont="1" applyFill="1" applyBorder="1" applyAlignment="1">
      <alignment horizontal="left"/>
    </xf>
    <xf numFmtId="0" fontId="24" fillId="33" borderId="13" xfId="0" applyFont="1" applyFill="1" applyBorder="1" applyAlignment="1">
      <alignment horizontal="left" vertical="top" wrapText="1"/>
    </xf>
    <xf numFmtId="3" fontId="24" fillId="33" borderId="10" xfId="0" applyNumberFormat="1" applyFont="1" applyFill="1" applyBorder="1" applyAlignment="1">
      <alignment horizontal="right" wrapText="1"/>
    </xf>
    <xf numFmtId="0" fontId="24" fillId="33" borderId="10" xfId="0" applyFont="1" applyFill="1" applyBorder="1" applyAlignment="1">
      <alignment horizontal="right" wrapText="1"/>
    </xf>
    <xf numFmtId="0" fontId="25" fillId="33" borderId="0" xfId="0" applyFont="1" applyFill="1" applyBorder="1" applyAlignment="1">
      <alignment horizontal="left"/>
    </xf>
    <xf numFmtId="164" fontId="24" fillId="33" borderId="10" xfId="0" applyNumberFormat="1" applyFont="1" applyFill="1" applyBorder="1" applyAlignment="1">
      <alignment horizontal="right" wrapText="1"/>
    </xf>
    <xf numFmtId="10" fontId="24" fillId="33" borderId="10" xfId="0" applyNumberFormat="1" applyFont="1" applyFill="1" applyBorder="1" applyAlignment="1">
      <alignment horizontal="right" wrapText="1"/>
    </xf>
    <xf numFmtId="0" fontId="23" fillId="34" borderId="11" xfId="0" applyFont="1" applyFill="1" applyBorder="1" applyAlignment="1">
      <alignment horizontal="left" vertical="center" wrapText="1"/>
    </xf>
    <xf numFmtId="0" fontId="23" fillId="34" borderId="12" xfId="0" applyFont="1" applyFill="1" applyBorder="1" applyAlignment="1">
      <alignment horizontal="right" vertical="center" wrapText="1"/>
    </xf>
    <xf numFmtId="0" fontId="19" fillId="33" borderId="0" xfId="0" applyFont="1" applyFill="1" applyBorder="1" applyAlignment="1">
      <alignment horizontal="left" vertical="center"/>
    </xf>
    <xf numFmtId="0" fontId="26" fillId="33" borderId="0" xfId="0" applyFont="1" applyFill="1" applyBorder="1" applyAlignment="1">
      <alignment horizontal="left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5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http://wt.research.gov/dcshd2w31cxafp45smwqd9bij_5l5g/njs.gif?dcsuri=/nojavascript&amp;WT.js=No&amp;DCS.dcscfg=1&amp;WT.tv=8.6.2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67</xdr:row>
      <xdr:rowOff>0</xdr:rowOff>
    </xdr:from>
    <xdr:to>
      <xdr:col>0</xdr:col>
      <xdr:colOff>9525</xdr:colOff>
      <xdr:row>67</xdr:row>
      <xdr:rowOff>9525</xdr:rowOff>
    </xdr:to>
    <xdr:pic>
      <xdr:nvPicPr>
        <xdr:cNvPr id="1030" name="DCSIMG" descr="DCSIMG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198805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0"/>
  <sheetViews>
    <sheetView showGridLines="0" tabSelected="1" workbookViewId="0">
      <selection activeCell="H5" sqref="H5"/>
    </sheetView>
  </sheetViews>
  <sheetFormatPr defaultRowHeight="18"/>
  <cols>
    <col min="1" max="1" width="24.7109375" style="1" customWidth="1"/>
    <col min="2" max="3" width="12" style="1" customWidth="1"/>
    <col min="4" max="4" width="11" style="1" customWidth="1"/>
    <col min="5" max="5" width="13.5703125" style="1" customWidth="1"/>
    <col min="6" max="6" width="12.28515625" style="1" customWidth="1"/>
    <col min="7" max="7" width="12.42578125" style="1" customWidth="1"/>
    <col min="8" max="8" width="11" style="1" customWidth="1"/>
    <col min="9" max="9" width="10.42578125" style="1" customWidth="1"/>
    <col min="10" max="10" width="12" style="1" customWidth="1"/>
    <col min="11" max="11" width="14.140625" style="1" customWidth="1"/>
    <col min="12" max="12" width="11.5703125" style="1" customWidth="1"/>
    <col min="13" max="13" width="10.42578125" style="1" customWidth="1"/>
    <col min="14" max="16384" width="9.140625" style="1"/>
  </cols>
  <sheetData>
    <row r="1" spans="1:13" ht="21">
      <c r="A1" s="8" t="s">
        <v>61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>
      <c r="A2" s="14" t="s">
        <v>60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>
      <c r="A3" s="14" t="s">
        <v>68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>
      <c r="A4" s="4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>
      <c r="A5" s="2" t="s">
        <v>67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18.75" thickBot="1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s="13" customFormat="1" ht="24.75" thickBot="1">
      <c r="A7" s="11" t="s">
        <v>69</v>
      </c>
      <c r="B7" s="12" t="s">
        <v>0</v>
      </c>
      <c r="C7" s="12" t="s">
        <v>1</v>
      </c>
      <c r="D7" s="12" t="s">
        <v>63</v>
      </c>
      <c r="E7" s="12" t="s">
        <v>2</v>
      </c>
      <c r="F7" s="12" t="s">
        <v>62</v>
      </c>
      <c r="G7" s="12" t="s">
        <v>3</v>
      </c>
      <c r="H7" s="12" t="s">
        <v>64</v>
      </c>
      <c r="I7" s="12" t="s">
        <v>4</v>
      </c>
      <c r="J7" s="12" t="s">
        <v>65</v>
      </c>
      <c r="K7" s="12" t="s">
        <v>5</v>
      </c>
      <c r="L7" s="12" t="s">
        <v>66</v>
      </c>
      <c r="M7" s="12" t="s">
        <v>6</v>
      </c>
    </row>
    <row r="8" spans="1:13" ht="18.75" thickBot="1">
      <c r="A8" s="5" t="s">
        <v>7</v>
      </c>
      <c r="B8" s="6">
        <v>65774524</v>
      </c>
      <c r="C8" s="6">
        <v>40130460</v>
      </c>
      <c r="D8" s="9">
        <f>C8/B8</f>
        <v>0.61012163311132439</v>
      </c>
      <c r="E8" s="6">
        <v>3704365</v>
      </c>
      <c r="F8" s="9">
        <f>E8/B8</f>
        <v>5.6319145692335225E-2</v>
      </c>
      <c r="G8" s="6">
        <v>13673539</v>
      </c>
      <c r="H8" s="9">
        <f>G8/B8</f>
        <v>0.20788503159673188</v>
      </c>
      <c r="I8" s="6">
        <v>3281809</v>
      </c>
      <c r="J8" s="10">
        <f>I8/B8</f>
        <v>4.9894834662733555E-2</v>
      </c>
      <c r="K8" s="6">
        <v>4033233</v>
      </c>
      <c r="L8" s="9">
        <f>K8/B8</f>
        <v>6.1319075452374236E-2</v>
      </c>
      <c r="M8" s="6">
        <v>951118</v>
      </c>
    </row>
    <row r="9" spans="1:13" ht="18.75" thickBot="1">
      <c r="A9" s="5" t="s">
        <v>8</v>
      </c>
      <c r="B9" s="6">
        <v>832871</v>
      </c>
      <c r="C9" s="6">
        <v>537876</v>
      </c>
      <c r="D9" s="9">
        <f t="shared" ref="D9:D60" si="0">C9/B9</f>
        <v>0.64580949510788588</v>
      </c>
      <c r="E9" s="6">
        <v>36307</v>
      </c>
      <c r="F9" s="9">
        <f t="shared" ref="F9:F60" si="1">E9/B9</f>
        <v>4.3592585166250239E-2</v>
      </c>
      <c r="G9" s="6">
        <v>201471</v>
      </c>
      <c r="H9" s="9">
        <f t="shared" ref="H9:H60" si="2">G9/B9</f>
        <v>0.24189940579033248</v>
      </c>
      <c r="I9" s="6">
        <v>33030</v>
      </c>
      <c r="J9" s="10">
        <f t="shared" ref="J9:J60" si="3">I9/B9</f>
        <v>3.9658002259653657E-2</v>
      </c>
      <c r="K9" s="6">
        <v>19144</v>
      </c>
      <c r="L9" s="9">
        <f t="shared" ref="L9:L60" si="4">K9/B9</f>
        <v>2.2985552384462898E-2</v>
      </c>
      <c r="M9" s="6">
        <v>5043</v>
      </c>
    </row>
    <row r="10" spans="1:13" ht="18.75" thickBot="1">
      <c r="A10" s="5" t="s">
        <v>9</v>
      </c>
      <c r="B10" s="6">
        <v>181983</v>
      </c>
      <c r="C10" s="6">
        <v>111437</v>
      </c>
      <c r="D10" s="9">
        <f t="shared" si="0"/>
        <v>0.61234840616980712</v>
      </c>
      <c r="E10" s="6">
        <v>9523</v>
      </c>
      <c r="F10" s="9">
        <f t="shared" si="1"/>
        <v>5.2329063703752551E-2</v>
      </c>
      <c r="G10" s="6">
        <v>50020</v>
      </c>
      <c r="H10" s="9">
        <f t="shared" si="2"/>
        <v>0.27486083864976402</v>
      </c>
      <c r="I10" s="6">
        <v>6381</v>
      </c>
      <c r="J10" s="10">
        <f t="shared" si="3"/>
        <v>3.5063714742585843E-2</v>
      </c>
      <c r="K10" s="6">
        <v>2981</v>
      </c>
      <c r="L10" s="9">
        <f t="shared" si="4"/>
        <v>1.6380650939922959E-2</v>
      </c>
      <c r="M10" s="6">
        <v>1641</v>
      </c>
    </row>
    <row r="11" spans="1:13" ht="18.75" thickBot="1">
      <c r="A11" s="5" t="s">
        <v>10</v>
      </c>
      <c r="B11" s="6">
        <v>1039424</v>
      </c>
      <c r="C11" s="6">
        <v>541969</v>
      </c>
      <c r="D11" s="9">
        <f t="shared" si="0"/>
        <v>0.52141282094698604</v>
      </c>
      <c r="E11" s="6">
        <v>46440</v>
      </c>
      <c r="F11" s="9">
        <f t="shared" si="1"/>
        <v>4.4678591219752477E-2</v>
      </c>
      <c r="G11" s="6">
        <v>340063</v>
      </c>
      <c r="H11" s="9">
        <f t="shared" si="2"/>
        <v>0.32716485284157382</v>
      </c>
      <c r="I11" s="6">
        <v>29663</v>
      </c>
      <c r="J11" s="10">
        <f t="shared" si="3"/>
        <v>2.853792100240133E-2</v>
      </c>
      <c r="K11" s="6">
        <v>54877</v>
      </c>
      <c r="L11" s="9">
        <f t="shared" si="4"/>
        <v>5.2795586786527925E-2</v>
      </c>
      <c r="M11" s="6">
        <v>26412</v>
      </c>
    </row>
    <row r="12" spans="1:13" ht="18.75" thickBot="1">
      <c r="A12" s="5" t="s">
        <v>11</v>
      </c>
      <c r="B12" s="6">
        <v>289364</v>
      </c>
      <c r="C12" s="6">
        <v>128350</v>
      </c>
      <c r="D12" s="9">
        <f t="shared" si="0"/>
        <v>0.44355897761988361</v>
      </c>
      <c r="E12" s="6">
        <v>58919</v>
      </c>
      <c r="F12" s="9">
        <f t="shared" si="1"/>
        <v>0.20361551540620118</v>
      </c>
      <c r="G12" s="6">
        <v>75168</v>
      </c>
      <c r="H12" s="9">
        <f t="shared" si="2"/>
        <v>0.25976970182883841</v>
      </c>
      <c r="I12" s="6">
        <v>11301</v>
      </c>
      <c r="J12" s="10">
        <f t="shared" si="3"/>
        <v>3.905461633098796E-2</v>
      </c>
      <c r="K12" s="6">
        <v>1973</v>
      </c>
      <c r="L12" s="9">
        <f t="shared" si="4"/>
        <v>6.8184017362215065E-3</v>
      </c>
      <c r="M12" s="6">
        <v>13653</v>
      </c>
    </row>
    <row r="13" spans="1:13" ht="18.75" thickBot="1">
      <c r="A13" s="5" t="s">
        <v>12</v>
      </c>
      <c r="B13" s="6">
        <v>8389666</v>
      </c>
      <c r="C13" s="6">
        <v>5094799</v>
      </c>
      <c r="D13" s="9">
        <f t="shared" si="0"/>
        <v>0.60727077812156049</v>
      </c>
      <c r="E13" s="6">
        <v>440027</v>
      </c>
      <c r="F13" s="9">
        <f t="shared" si="1"/>
        <v>5.2448691044434906E-2</v>
      </c>
      <c r="G13" s="6">
        <v>1263090</v>
      </c>
      <c r="H13" s="9">
        <f t="shared" si="2"/>
        <v>0.15055307326894776</v>
      </c>
      <c r="I13" s="6">
        <v>512678</v>
      </c>
      <c r="J13" s="10">
        <f t="shared" si="3"/>
        <v>6.1108272963429057E-2</v>
      </c>
      <c r="K13" s="6">
        <v>746074</v>
      </c>
      <c r="L13" s="9">
        <f t="shared" si="4"/>
        <v>8.8927735621418064E-2</v>
      </c>
      <c r="M13" s="6">
        <v>332998</v>
      </c>
    </row>
    <row r="14" spans="1:13" ht="18.75" thickBot="1">
      <c r="A14" s="5" t="s">
        <v>13</v>
      </c>
      <c r="B14" s="6">
        <v>1338888</v>
      </c>
      <c r="C14" s="6">
        <v>992053</v>
      </c>
      <c r="D14" s="9">
        <f t="shared" si="0"/>
        <v>0.74095294005174439</v>
      </c>
      <c r="E14" s="6">
        <v>67434</v>
      </c>
      <c r="F14" s="9">
        <f t="shared" si="1"/>
        <v>5.036567659132056E-2</v>
      </c>
      <c r="G14" s="6">
        <v>127339</v>
      </c>
      <c r="H14" s="9">
        <f t="shared" si="2"/>
        <v>9.5108029947239797E-2</v>
      </c>
      <c r="I14" s="6">
        <v>75402</v>
      </c>
      <c r="J14" s="10">
        <f t="shared" si="3"/>
        <v>5.6316883861831611E-2</v>
      </c>
      <c r="K14" s="6">
        <v>64165</v>
      </c>
      <c r="L14" s="9">
        <f t="shared" si="4"/>
        <v>4.7924098206870179E-2</v>
      </c>
      <c r="M14" s="6">
        <v>12495</v>
      </c>
    </row>
    <row r="15" spans="1:13" ht="18.75" thickBot="1">
      <c r="A15" s="5" t="s">
        <v>14</v>
      </c>
      <c r="B15" s="6">
        <v>946826</v>
      </c>
      <c r="C15" s="6">
        <v>688345</v>
      </c>
      <c r="D15" s="9">
        <f t="shared" si="0"/>
        <v>0.72700263828834444</v>
      </c>
      <c r="E15" s="6">
        <v>15925</v>
      </c>
      <c r="F15" s="9">
        <f t="shared" si="1"/>
        <v>1.6819352235785668E-2</v>
      </c>
      <c r="G15" s="6">
        <v>143791</v>
      </c>
      <c r="H15" s="9">
        <f t="shared" si="2"/>
        <v>0.15186634080601927</v>
      </c>
      <c r="I15" s="6">
        <v>28919</v>
      </c>
      <c r="J15" s="10">
        <f t="shared" si="3"/>
        <v>3.0543098731973986E-2</v>
      </c>
      <c r="K15" s="6">
        <v>63577</v>
      </c>
      <c r="L15" s="9">
        <f t="shared" si="4"/>
        <v>6.7147501230426704E-2</v>
      </c>
      <c r="M15" s="6">
        <v>6269</v>
      </c>
    </row>
    <row r="16" spans="1:13" ht="18.75" thickBot="1">
      <c r="A16" s="5" t="s">
        <v>15</v>
      </c>
      <c r="B16" s="6">
        <v>185842</v>
      </c>
      <c r="C16" s="6">
        <v>128377</v>
      </c>
      <c r="D16" s="9">
        <f t="shared" si="0"/>
        <v>0.69078572120403359</v>
      </c>
      <c r="E16" s="6">
        <v>7511</v>
      </c>
      <c r="F16" s="9">
        <f t="shared" si="1"/>
        <v>4.0416052345540833E-2</v>
      </c>
      <c r="G16" s="6">
        <v>39703</v>
      </c>
      <c r="H16" s="9">
        <f t="shared" si="2"/>
        <v>0.21363846708494313</v>
      </c>
      <c r="I16" s="6">
        <v>6626</v>
      </c>
      <c r="J16" s="10">
        <f t="shared" si="3"/>
        <v>3.5653942596399091E-2</v>
      </c>
      <c r="K16" s="6">
        <v>1700</v>
      </c>
      <c r="L16" s="9">
        <f t="shared" si="4"/>
        <v>9.1475554503287742E-3</v>
      </c>
      <c r="M16" s="6">
        <v>1925</v>
      </c>
    </row>
    <row r="17" spans="1:13" ht="18.75" thickBot="1">
      <c r="A17" s="5" t="s">
        <v>16</v>
      </c>
      <c r="B17" s="6">
        <v>501534</v>
      </c>
      <c r="C17" s="6">
        <v>296885</v>
      </c>
      <c r="D17" s="9">
        <f t="shared" si="0"/>
        <v>0.59195388547934935</v>
      </c>
      <c r="E17" s="6">
        <v>4641</v>
      </c>
      <c r="F17" s="9">
        <f t="shared" si="1"/>
        <v>9.2536099247508639E-3</v>
      </c>
      <c r="G17" s="6">
        <v>126993</v>
      </c>
      <c r="H17" s="9">
        <f t="shared" si="2"/>
        <v>0.25320915431456292</v>
      </c>
      <c r="I17" s="6">
        <v>10283</v>
      </c>
      <c r="J17" s="10">
        <f t="shared" si="3"/>
        <v>2.050309649993819E-2</v>
      </c>
      <c r="K17" s="6">
        <v>62395</v>
      </c>
      <c r="L17" s="9">
        <f t="shared" si="4"/>
        <v>0.12440831528869428</v>
      </c>
      <c r="M17" s="7">
        <v>337</v>
      </c>
    </row>
    <row r="18" spans="1:13" ht="18.75" thickBot="1">
      <c r="A18" s="5" t="s">
        <v>17</v>
      </c>
      <c r="B18" s="6">
        <v>2184114</v>
      </c>
      <c r="C18" s="6">
        <v>1169262</v>
      </c>
      <c r="D18" s="9">
        <f t="shared" si="0"/>
        <v>0.53534842961493767</v>
      </c>
      <c r="E18" s="6">
        <v>162728</v>
      </c>
      <c r="F18" s="9">
        <f t="shared" si="1"/>
        <v>7.4505268497889757E-2</v>
      </c>
      <c r="G18" s="6">
        <v>645403</v>
      </c>
      <c r="H18" s="9">
        <f t="shared" si="2"/>
        <v>0.29549876975286088</v>
      </c>
      <c r="I18" s="6">
        <v>95555</v>
      </c>
      <c r="J18" s="10">
        <f t="shared" si="3"/>
        <v>4.375000572314449E-2</v>
      </c>
      <c r="K18" s="6">
        <v>90414</v>
      </c>
      <c r="L18" s="9">
        <f t="shared" si="4"/>
        <v>4.1396190858169493E-2</v>
      </c>
      <c r="M18" s="6">
        <v>20752</v>
      </c>
    </row>
    <row r="19" spans="1:13" ht="18.75" thickBot="1">
      <c r="A19" s="5" t="s">
        <v>18</v>
      </c>
      <c r="B19" s="6">
        <v>1865603</v>
      </c>
      <c r="C19" s="6">
        <v>1156118</v>
      </c>
      <c r="D19" s="9">
        <f t="shared" si="0"/>
        <v>0.61970204807775287</v>
      </c>
      <c r="E19" s="6">
        <v>53225</v>
      </c>
      <c r="F19" s="9">
        <f t="shared" si="1"/>
        <v>2.8529649662870395E-2</v>
      </c>
      <c r="G19" s="6">
        <v>462613</v>
      </c>
      <c r="H19" s="9">
        <f t="shared" si="2"/>
        <v>0.24796969130088234</v>
      </c>
      <c r="I19" s="6">
        <v>90930</v>
      </c>
      <c r="J19" s="10">
        <f t="shared" si="3"/>
        <v>4.8740273252133495E-2</v>
      </c>
      <c r="K19" s="6">
        <v>91828</v>
      </c>
      <c r="L19" s="9">
        <f t="shared" si="4"/>
        <v>4.9221618961804846E-2</v>
      </c>
      <c r="M19" s="6">
        <v>10889</v>
      </c>
    </row>
    <row r="20" spans="1:13" ht="18.75" thickBot="1">
      <c r="A20" s="5" t="s">
        <v>19</v>
      </c>
      <c r="B20" s="6">
        <v>335704</v>
      </c>
      <c r="C20" s="6">
        <v>215593</v>
      </c>
      <c r="D20" s="9">
        <f t="shared" si="0"/>
        <v>0.64221159116364412</v>
      </c>
      <c r="E20" s="6">
        <v>16406</v>
      </c>
      <c r="F20" s="9">
        <f t="shared" si="1"/>
        <v>4.8870433477110786E-2</v>
      </c>
      <c r="G20" s="6">
        <v>67934</v>
      </c>
      <c r="H20" s="9">
        <f t="shared" si="2"/>
        <v>0.20236279579629673</v>
      </c>
      <c r="I20" s="6">
        <v>21389</v>
      </c>
      <c r="J20" s="10">
        <f t="shared" si="3"/>
        <v>6.3713866978052092E-2</v>
      </c>
      <c r="K20" s="6">
        <v>6642</v>
      </c>
      <c r="L20" s="9">
        <f t="shared" si="4"/>
        <v>1.9785287038581609E-2</v>
      </c>
      <c r="M20" s="6">
        <v>7740</v>
      </c>
    </row>
    <row r="21" spans="1:13" ht="18.75" thickBot="1">
      <c r="A21" s="5" t="s">
        <v>20</v>
      </c>
      <c r="B21" s="6">
        <v>146326</v>
      </c>
      <c r="C21" s="6">
        <v>91280</v>
      </c>
      <c r="D21" s="9">
        <f t="shared" si="0"/>
        <v>0.62381258286292252</v>
      </c>
      <c r="E21" s="6">
        <v>22132</v>
      </c>
      <c r="F21" s="9">
        <f t="shared" si="1"/>
        <v>0.15125131555567706</v>
      </c>
      <c r="G21" s="6">
        <v>26769</v>
      </c>
      <c r="H21" s="9">
        <f t="shared" si="2"/>
        <v>0.18294083074778236</v>
      </c>
      <c r="I21" s="6">
        <v>3607</v>
      </c>
      <c r="J21" s="10">
        <f t="shared" si="3"/>
        <v>2.4650438062955318E-2</v>
      </c>
      <c r="K21" s="6">
        <v>2079</v>
      </c>
      <c r="L21" s="9">
        <f t="shared" si="4"/>
        <v>1.420800131213865E-2</v>
      </c>
      <c r="M21" s="7">
        <v>459</v>
      </c>
    </row>
    <row r="22" spans="1:13" ht="18.75" thickBot="1">
      <c r="A22" s="5" t="s">
        <v>21</v>
      </c>
      <c r="B22" s="6">
        <v>2363486</v>
      </c>
      <c r="C22" s="6">
        <v>1516813</v>
      </c>
      <c r="D22" s="9">
        <f t="shared" si="0"/>
        <v>0.64176940333050414</v>
      </c>
      <c r="E22" s="6">
        <v>53464</v>
      </c>
      <c r="F22" s="9">
        <f t="shared" si="1"/>
        <v>2.2620823647781285E-2</v>
      </c>
      <c r="G22" s="6">
        <v>543085</v>
      </c>
      <c r="H22" s="9">
        <f t="shared" si="2"/>
        <v>0.22978134839808656</v>
      </c>
      <c r="I22" s="6">
        <v>101895</v>
      </c>
      <c r="J22" s="10">
        <f t="shared" si="3"/>
        <v>4.3112165673924029E-2</v>
      </c>
      <c r="K22" s="6">
        <v>142848</v>
      </c>
      <c r="L22" s="9">
        <f t="shared" si="4"/>
        <v>6.0439537192096757E-2</v>
      </c>
      <c r="M22" s="6">
        <v>5381</v>
      </c>
    </row>
    <row r="23" spans="1:13" ht="18.75" thickBot="1">
      <c r="A23" s="5" t="s">
        <v>22</v>
      </c>
      <c r="B23" s="6">
        <v>1306462</v>
      </c>
      <c r="C23" s="6">
        <v>620362</v>
      </c>
      <c r="D23" s="9">
        <f t="shared" si="0"/>
        <v>0.47484121237357074</v>
      </c>
      <c r="E23" s="6">
        <v>74566</v>
      </c>
      <c r="F23" s="9">
        <f t="shared" si="1"/>
        <v>5.7074756097000905E-2</v>
      </c>
      <c r="G23" s="6">
        <v>443037</v>
      </c>
      <c r="H23" s="9">
        <f t="shared" si="2"/>
        <v>0.3391120445906578</v>
      </c>
      <c r="I23" s="6">
        <v>62539</v>
      </c>
      <c r="J23" s="10">
        <f t="shared" si="3"/>
        <v>4.7868977436771987E-2</v>
      </c>
      <c r="K23" s="6">
        <v>103350</v>
      </c>
      <c r="L23" s="9">
        <f t="shared" si="4"/>
        <v>7.9106778459687305E-2</v>
      </c>
      <c r="M23" s="6">
        <v>2608</v>
      </c>
    </row>
    <row r="24" spans="1:13" ht="18.75" thickBot="1">
      <c r="A24" s="5" t="s">
        <v>23</v>
      </c>
      <c r="B24" s="6">
        <v>718281</v>
      </c>
      <c r="C24" s="6">
        <v>393712</v>
      </c>
      <c r="D24" s="9">
        <f t="shared" si="0"/>
        <v>0.54813088470946603</v>
      </c>
      <c r="E24" s="6">
        <v>48580</v>
      </c>
      <c r="F24" s="9">
        <f t="shared" si="1"/>
        <v>6.7633697675422294E-2</v>
      </c>
      <c r="G24" s="6">
        <v>217851</v>
      </c>
      <c r="H24" s="9">
        <f t="shared" si="2"/>
        <v>0.30329495002652168</v>
      </c>
      <c r="I24" s="6">
        <v>31092</v>
      </c>
      <c r="J24" s="10">
        <f t="shared" si="3"/>
        <v>4.3286680282507824E-2</v>
      </c>
      <c r="K24" s="6">
        <v>25193</v>
      </c>
      <c r="L24" s="9">
        <f t="shared" si="4"/>
        <v>3.5074016993349402E-2</v>
      </c>
      <c r="M24" s="6">
        <v>1853</v>
      </c>
    </row>
    <row r="25" spans="1:13" ht="18.75" thickBot="1">
      <c r="A25" s="5" t="s">
        <v>24</v>
      </c>
      <c r="B25" s="6">
        <v>527122</v>
      </c>
      <c r="C25" s="6">
        <v>270760</v>
      </c>
      <c r="D25" s="9">
        <f t="shared" si="0"/>
        <v>0.51365717993178051</v>
      </c>
      <c r="E25" s="6">
        <v>52309</v>
      </c>
      <c r="F25" s="9">
        <f t="shared" si="1"/>
        <v>9.9235091686554533E-2</v>
      </c>
      <c r="G25" s="6">
        <v>137126</v>
      </c>
      <c r="H25" s="9">
        <f t="shared" si="2"/>
        <v>0.26014091614464963</v>
      </c>
      <c r="I25" s="6">
        <v>38978</v>
      </c>
      <c r="J25" s="10">
        <f t="shared" si="3"/>
        <v>7.3944931154457605E-2</v>
      </c>
      <c r="K25" s="6">
        <v>23867</v>
      </c>
      <c r="L25" s="9">
        <f t="shared" si="4"/>
        <v>4.527794324653496E-2</v>
      </c>
      <c r="M25" s="6">
        <v>4082</v>
      </c>
    </row>
    <row r="26" spans="1:13" ht="18.75" thickBot="1">
      <c r="A26" s="5" t="s">
        <v>25</v>
      </c>
      <c r="B26" s="6">
        <v>587240</v>
      </c>
      <c r="C26" s="6">
        <v>268204</v>
      </c>
      <c r="D26" s="9">
        <f t="shared" si="0"/>
        <v>0.45671956951161363</v>
      </c>
      <c r="E26" s="6">
        <v>64539</v>
      </c>
      <c r="F26" s="9">
        <f t="shared" si="1"/>
        <v>0.10990225461480825</v>
      </c>
      <c r="G26" s="6">
        <v>210388</v>
      </c>
      <c r="H26" s="9">
        <f t="shared" si="2"/>
        <v>0.35826578570942036</v>
      </c>
      <c r="I26" s="6">
        <v>22389</v>
      </c>
      <c r="J26" s="10">
        <f t="shared" si="3"/>
        <v>3.8125808868605678E-2</v>
      </c>
      <c r="K26" s="6">
        <v>21707</v>
      </c>
      <c r="L26" s="9">
        <f t="shared" si="4"/>
        <v>3.6964443838975548E-2</v>
      </c>
      <c r="M26" s="7">
        <v>13</v>
      </c>
    </row>
    <row r="27" spans="1:13" ht="18.75" thickBot="1">
      <c r="A27" s="5" t="s">
        <v>26</v>
      </c>
      <c r="B27" s="6">
        <v>699228</v>
      </c>
      <c r="C27" s="6">
        <v>319784</v>
      </c>
      <c r="D27" s="9">
        <f t="shared" si="0"/>
        <v>0.45733866492760589</v>
      </c>
      <c r="E27" s="6">
        <v>100797</v>
      </c>
      <c r="F27" s="9">
        <f t="shared" si="1"/>
        <v>0.14415469632222966</v>
      </c>
      <c r="G27" s="6">
        <v>197705</v>
      </c>
      <c r="H27" s="9">
        <f t="shared" si="2"/>
        <v>0.28274754443471944</v>
      </c>
      <c r="I27" s="6">
        <v>40254</v>
      </c>
      <c r="J27" s="10">
        <f t="shared" si="3"/>
        <v>5.7569204894540836E-2</v>
      </c>
      <c r="K27" s="6">
        <v>23114</v>
      </c>
      <c r="L27" s="9">
        <f t="shared" si="4"/>
        <v>3.305645654922286E-2</v>
      </c>
      <c r="M27" s="6">
        <v>17574</v>
      </c>
    </row>
    <row r="28" spans="1:13" ht="18.75" thickBot="1">
      <c r="A28" s="5" t="s">
        <v>27</v>
      </c>
      <c r="B28" s="6">
        <v>120072</v>
      </c>
      <c r="C28" s="6">
        <v>54579</v>
      </c>
      <c r="D28" s="9">
        <f t="shared" si="0"/>
        <v>0.4545522686388167</v>
      </c>
      <c r="E28" s="6">
        <v>24414</v>
      </c>
      <c r="F28" s="9">
        <f t="shared" si="1"/>
        <v>0.20332800319808114</v>
      </c>
      <c r="G28" s="6">
        <v>32880</v>
      </c>
      <c r="H28" s="9">
        <f t="shared" si="2"/>
        <v>0.27383569858085149</v>
      </c>
      <c r="I28" s="6">
        <v>3987</v>
      </c>
      <c r="J28" s="10">
        <f t="shared" si="3"/>
        <v>3.3205076953827704E-2</v>
      </c>
      <c r="K28" s="6">
        <v>2626</v>
      </c>
      <c r="L28" s="9">
        <f t="shared" si="4"/>
        <v>2.1870211206609369E-2</v>
      </c>
      <c r="M28" s="6">
        <v>1586</v>
      </c>
    </row>
    <row r="29" spans="1:13" ht="18.75" thickBot="1">
      <c r="A29" s="5" t="s">
        <v>28</v>
      </c>
      <c r="B29" s="6">
        <v>3367883</v>
      </c>
      <c r="C29" s="6">
        <v>2640864</v>
      </c>
      <c r="D29" s="9">
        <f t="shared" si="0"/>
        <v>0.78413175279545044</v>
      </c>
      <c r="E29" s="6">
        <v>56764</v>
      </c>
      <c r="F29" s="9">
        <f t="shared" si="1"/>
        <v>1.6854504743781182E-2</v>
      </c>
      <c r="G29" s="6">
        <v>407645</v>
      </c>
      <c r="H29" s="9">
        <f t="shared" si="2"/>
        <v>0.12103894345498344</v>
      </c>
      <c r="I29" s="6">
        <v>74840</v>
      </c>
      <c r="J29" s="10">
        <f t="shared" si="3"/>
        <v>2.2221674565298142E-2</v>
      </c>
      <c r="K29" s="6">
        <v>171432</v>
      </c>
      <c r="L29" s="9">
        <f t="shared" si="4"/>
        <v>5.0902005800082722E-2</v>
      </c>
      <c r="M29" s="6">
        <v>16338</v>
      </c>
    </row>
    <row r="30" spans="1:13" ht="18.75" thickBot="1">
      <c r="A30" s="5" t="s">
        <v>29</v>
      </c>
      <c r="B30" s="6">
        <v>3212502</v>
      </c>
      <c r="C30" s="6">
        <v>2220616</v>
      </c>
      <c r="D30" s="9">
        <f t="shared" si="0"/>
        <v>0.69124190428519583</v>
      </c>
      <c r="E30" s="6">
        <v>18250</v>
      </c>
      <c r="F30" s="9">
        <f t="shared" si="1"/>
        <v>5.6809303153741225E-3</v>
      </c>
      <c r="G30" s="6">
        <v>411740</v>
      </c>
      <c r="H30" s="9">
        <f t="shared" si="2"/>
        <v>0.12816801359189817</v>
      </c>
      <c r="I30" s="6">
        <v>211610</v>
      </c>
      <c r="J30" s="10">
        <f t="shared" si="3"/>
        <v>6.5870776111579071E-2</v>
      </c>
      <c r="K30" s="6">
        <v>266104</v>
      </c>
      <c r="L30" s="9">
        <f t="shared" si="4"/>
        <v>8.283387839135975E-2</v>
      </c>
      <c r="M30" s="6">
        <v>84182</v>
      </c>
    </row>
    <row r="31" spans="1:13" ht="18.75" thickBot="1">
      <c r="A31" s="5" t="s">
        <v>30</v>
      </c>
      <c r="B31" s="6">
        <v>2235689</v>
      </c>
      <c r="C31" s="6">
        <v>1267621</v>
      </c>
      <c r="D31" s="9">
        <f t="shared" si="0"/>
        <v>0.56699344139547136</v>
      </c>
      <c r="E31" s="6">
        <v>41614</v>
      </c>
      <c r="F31" s="9">
        <f t="shared" si="1"/>
        <v>1.8613501251739398E-2</v>
      </c>
      <c r="G31" s="6">
        <v>757684</v>
      </c>
      <c r="H31" s="9">
        <f t="shared" si="2"/>
        <v>0.33890402466532688</v>
      </c>
      <c r="I31" s="6">
        <v>61980</v>
      </c>
      <c r="J31" s="10">
        <f t="shared" si="3"/>
        <v>2.7722997250512034E-2</v>
      </c>
      <c r="K31" s="6">
        <v>74034</v>
      </c>
      <c r="L31" s="9">
        <f t="shared" si="4"/>
        <v>3.3114623724498353E-2</v>
      </c>
      <c r="M31" s="6">
        <v>32756</v>
      </c>
    </row>
    <row r="32" spans="1:13" ht="18.75" thickBot="1">
      <c r="A32" s="5" t="s">
        <v>31</v>
      </c>
      <c r="B32" s="6">
        <v>864938</v>
      </c>
      <c r="C32" s="6">
        <v>501593</v>
      </c>
      <c r="D32" s="9">
        <f t="shared" si="0"/>
        <v>0.57991786694537639</v>
      </c>
      <c r="E32" s="6">
        <v>54533</v>
      </c>
      <c r="F32" s="9">
        <f t="shared" si="1"/>
        <v>6.3048449715470939E-2</v>
      </c>
      <c r="G32" s="6">
        <v>229620</v>
      </c>
      <c r="H32" s="9">
        <f t="shared" si="2"/>
        <v>0.26547567571317249</v>
      </c>
      <c r="I32" s="6">
        <v>30981</v>
      </c>
      <c r="J32" s="10">
        <f t="shared" si="3"/>
        <v>3.5818752326756367E-2</v>
      </c>
      <c r="K32" s="6">
        <v>25238</v>
      </c>
      <c r="L32" s="9">
        <f t="shared" si="4"/>
        <v>2.9178970053344865E-2</v>
      </c>
      <c r="M32" s="6">
        <v>22973</v>
      </c>
    </row>
    <row r="33" spans="1:13" ht="18.75" thickBot="1">
      <c r="A33" s="5" t="s">
        <v>32</v>
      </c>
      <c r="B33" s="6">
        <v>476078</v>
      </c>
      <c r="C33" s="6">
        <v>259890</v>
      </c>
      <c r="D33" s="9">
        <f t="shared" si="0"/>
        <v>0.54589794109368628</v>
      </c>
      <c r="E33" s="6">
        <v>76844</v>
      </c>
      <c r="F33" s="9">
        <f t="shared" si="1"/>
        <v>0.16141052516604423</v>
      </c>
      <c r="G33" s="6">
        <v>107194</v>
      </c>
      <c r="H33" s="9">
        <f t="shared" si="2"/>
        <v>0.22516058292968799</v>
      </c>
      <c r="I33" s="6">
        <v>21949</v>
      </c>
      <c r="J33" s="10">
        <f t="shared" si="3"/>
        <v>4.6103789715130711E-2</v>
      </c>
      <c r="K33" s="6">
        <v>6174</v>
      </c>
      <c r="L33" s="9">
        <f t="shared" si="4"/>
        <v>1.2968463150996265E-2</v>
      </c>
      <c r="M33" s="6">
        <v>4027</v>
      </c>
    </row>
    <row r="34" spans="1:13" ht="18.75" thickBot="1">
      <c r="A34" s="5" t="s">
        <v>33</v>
      </c>
      <c r="B34" s="6">
        <v>1096993</v>
      </c>
      <c r="C34" s="6">
        <v>652935</v>
      </c>
      <c r="D34" s="9">
        <f t="shared" si="0"/>
        <v>0.59520434496847285</v>
      </c>
      <c r="E34" s="6">
        <v>23528</v>
      </c>
      <c r="F34" s="9">
        <f t="shared" si="1"/>
        <v>2.1447721179624665E-2</v>
      </c>
      <c r="G34" s="6">
        <v>250704</v>
      </c>
      <c r="H34" s="9">
        <f t="shared" si="2"/>
        <v>0.22853746559914237</v>
      </c>
      <c r="I34" s="6">
        <v>64117</v>
      </c>
      <c r="J34" s="10">
        <f t="shared" si="3"/>
        <v>5.8447957279581547E-2</v>
      </c>
      <c r="K34" s="6">
        <v>102993</v>
      </c>
      <c r="L34" s="9">
        <f t="shared" si="4"/>
        <v>9.388665196587398E-2</v>
      </c>
      <c r="M34" s="6">
        <v>2716</v>
      </c>
    </row>
    <row r="35" spans="1:13" ht="18.75" thickBot="1">
      <c r="A35" s="5" t="s">
        <v>34</v>
      </c>
      <c r="B35" s="6">
        <v>196721</v>
      </c>
      <c r="C35" s="6">
        <v>127203</v>
      </c>
      <c r="D35" s="9">
        <f t="shared" si="0"/>
        <v>0.64661627380910025</v>
      </c>
      <c r="E35" s="6">
        <v>9829</v>
      </c>
      <c r="F35" s="9">
        <f t="shared" si="1"/>
        <v>4.9964162443257201E-2</v>
      </c>
      <c r="G35" s="6">
        <v>49032</v>
      </c>
      <c r="H35" s="9">
        <f t="shared" si="2"/>
        <v>0.24924639464012485</v>
      </c>
      <c r="I35" s="6">
        <v>2228</v>
      </c>
      <c r="J35" s="10">
        <f t="shared" si="3"/>
        <v>1.1325684599000616E-2</v>
      </c>
      <c r="K35" s="6">
        <v>1637</v>
      </c>
      <c r="L35" s="9">
        <f t="shared" si="4"/>
        <v>8.3214298422639166E-3</v>
      </c>
      <c r="M35" s="6">
        <v>6792</v>
      </c>
    </row>
    <row r="36" spans="1:13" ht="18.75" thickBot="1">
      <c r="A36" s="5" t="s">
        <v>35</v>
      </c>
      <c r="B36" s="6">
        <v>153325</v>
      </c>
      <c r="C36" s="6">
        <v>107799</v>
      </c>
      <c r="D36" s="9">
        <f t="shared" si="0"/>
        <v>0.70307516712864826</v>
      </c>
      <c r="E36" s="6">
        <v>4739</v>
      </c>
      <c r="F36" s="9">
        <f t="shared" si="1"/>
        <v>3.0908201532691994E-2</v>
      </c>
      <c r="G36" s="6">
        <v>34548</v>
      </c>
      <c r="H36" s="9">
        <f t="shared" si="2"/>
        <v>0.22532528941790314</v>
      </c>
      <c r="I36" s="6">
        <v>2447</v>
      </c>
      <c r="J36" s="10">
        <f t="shared" si="3"/>
        <v>1.5959563019729332E-2</v>
      </c>
      <c r="K36" s="6">
        <v>3590</v>
      </c>
      <c r="L36" s="9">
        <f t="shared" si="4"/>
        <v>2.3414315995434535E-2</v>
      </c>
      <c r="M36" s="7">
        <v>202</v>
      </c>
    </row>
    <row r="37" spans="1:13" ht="18.75" thickBot="1">
      <c r="A37" s="5" t="s">
        <v>36</v>
      </c>
      <c r="B37" s="6">
        <v>1114527</v>
      </c>
      <c r="C37" s="6">
        <v>671297</v>
      </c>
      <c r="D37" s="9">
        <f t="shared" si="0"/>
        <v>0.60231560114739258</v>
      </c>
      <c r="E37" s="6">
        <v>63906</v>
      </c>
      <c r="F37" s="9">
        <f t="shared" si="1"/>
        <v>5.7339122336201816E-2</v>
      </c>
      <c r="G37" s="6">
        <v>244573</v>
      </c>
      <c r="H37" s="9">
        <f t="shared" si="2"/>
        <v>0.21944107231139309</v>
      </c>
      <c r="I37" s="6">
        <v>50579</v>
      </c>
      <c r="J37" s="10">
        <f t="shared" si="3"/>
        <v>4.5381583398159037E-2</v>
      </c>
      <c r="K37" s="6">
        <v>74598</v>
      </c>
      <c r="L37" s="9">
        <f t="shared" si="4"/>
        <v>6.693242963158362E-2</v>
      </c>
      <c r="M37" s="6">
        <v>9574</v>
      </c>
    </row>
    <row r="38" spans="1:13" ht="18.75" thickBot="1">
      <c r="A38" s="5" t="s">
        <v>37</v>
      </c>
      <c r="B38" s="6">
        <v>400952</v>
      </c>
      <c r="C38" s="6">
        <v>282246</v>
      </c>
      <c r="D38" s="9">
        <f t="shared" si="0"/>
        <v>0.70393962369560448</v>
      </c>
      <c r="E38" s="6">
        <v>23656</v>
      </c>
      <c r="F38" s="9">
        <f t="shared" si="1"/>
        <v>5.8999580997226603E-2</v>
      </c>
      <c r="G38" s="6">
        <v>72164</v>
      </c>
      <c r="H38" s="9">
        <f t="shared" si="2"/>
        <v>0.1799816436880225</v>
      </c>
      <c r="I38" s="6">
        <v>9138</v>
      </c>
      <c r="J38" s="10">
        <f t="shared" si="3"/>
        <v>2.2790757995969593E-2</v>
      </c>
      <c r="K38" s="6">
        <v>4707</v>
      </c>
      <c r="L38" s="9">
        <f t="shared" si="4"/>
        <v>1.1739559847562801E-2</v>
      </c>
      <c r="M38" s="6">
        <v>9041</v>
      </c>
    </row>
    <row r="39" spans="1:13" ht="18.75" thickBot="1">
      <c r="A39" s="5" t="s">
        <v>38</v>
      </c>
      <c r="B39" s="6">
        <v>5361113</v>
      </c>
      <c r="C39" s="6">
        <v>3212279</v>
      </c>
      <c r="D39" s="9">
        <f t="shared" si="0"/>
        <v>0.59918136401900124</v>
      </c>
      <c r="E39" s="6">
        <v>281868</v>
      </c>
      <c r="F39" s="9">
        <f t="shared" si="1"/>
        <v>5.2576395983445975E-2</v>
      </c>
      <c r="G39" s="6">
        <v>1121169</v>
      </c>
      <c r="H39" s="9">
        <f t="shared" si="2"/>
        <v>0.2091298952288452</v>
      </c>
      <c r="I39" s="6">
        <v>287747</v>
      </c>
      <c r="J39" s="10">
        <f t="shared" si="3"/>
        <v>5.367299663334834E-2</v>
      </c>
      <c r="K39" s="6">
        <v>382729</v>
      </c>
      <c r="L39" s="9">
        <f t="shared" si="4"/>
        <v>7.1389840132077054E-2</v>
      </c>
      <c r="M39" s="6">
        <v>75321</v>
      </c>
    </row>
    <row r="40" spans="1:13" ht="18.75" thickBot="1">
      <c r="A40" s="5" t="s">
        <v>39</v>
      </c>
      <c r="B40" s="6">
        <v>2682081</v>
      </c>
      <c r="C40" s="6">
        <v>1665313</v>
      </c>
      <c r="D40" s="9">
        <f t="shared" si="0"/>
        <v>0.6209033209660707</v>
      </c>
      <c r="E40" s="6">
        <v>116254</v>
      </c>
      <c r="F40" s="9">
        <f t="shared" si="1"/>
        <v>4.3344701371807938E-2</v>
      </c>
      <c r="G40" s="6">
        <v>425485</v>
      </c>
      <c r="H40" s="9">
        <f t="shared" si="2"/>
        <v>0.15863987702086552</v>
      </c>
      <c r="I40" s="6">
        <v>316764</v>
      </c>
      <c r="J40" s="10">
        <f t="shared" si="3"/>
        <v>0.11810381565657413</v>
      </c>
      <c r="K40" s="6">
        <v>156474</v>
      </c>
      <c r="L40" s="9">
        <f t="shared" si="4"/>
        <v>5.8340519917183711E-2</v>
      </c>
      <c r="M40" s="6">
        <v>1791</v>
      </c>
    </row>
    <row r="41" spans="1:13" ht="18.75" thickBot="1">
      <c r="A41" s="5" t="s">
        <v>40</v>
      </c>
      <c r="B41" s="6">
        <v>215642</v>
      </c>
      <c r="C41" s="6">
        <v>100966</v>
      </c>
      <c r="D41" s="9">
        <f t="shared" si="0"/>
        <v>0.46821120189944443</v>
      </c>
      <c r="E41" s="6">
        <v>53426</v>
      </c>
      <c r="F41" s="9">
        <f t="shared" si="1"/>
        <v>0.24775322061565</v>
      </c>
      <c r="G41" s="6">
        <v>41574</v>
      </c>
      <c r="H41" s="9">
        <f t="shared" si="2"/>
        <v>0.19279175670787693</v>
      </c>
      <c r="I41" s="6">
        <v>11219</v>
      </c>
      <c r="J41" s="10">
        <f t="shared" si="3"/>
        <v>5.2026043164133146E-2</v>
      </c>
      <c r="K41" s="6">
        <v>3083</v>
      </c>
      <c r="L41" s="9">
        <f t="shared" si="4"/>
        <v>1.4296843843036143E-2</v>
      </c>
      <c r="M41" s="6">
        <v>5374</v>
      </c>
    </row>
    <row r="42" spans="1:13" ht="18.75" thickBot="1">
      <c r="A42" s="5" t="s">
        <v>41</v>
      </c>
      <c r="B42" s="6">
        <v>2128968</v>
      </c>
      <c r="C42" s="6">
        <v>1354074</v>
      </c>
      <c r="D42" s="9">
        <f t="shared" si="0"/>
        <v>0.63602365089564517</v>
      </c>
      <c r="E42" s="6">
        <v>126190</v>
      </c>
      <c r="F42" s="9">
        <f t="shared" si="1"/>
        <v>5.9272849568429396E-2</v>
      </c>
      <c r="G42" s="6">
        <v>365789</v>
      </c>
      <c r="H42" s="9">
        <f t="shared" si="2"/>
        <v>0.17181517054272305</v>
      </c>
      <c r="I42" s="6">
        <v>151421</v>
      </c>
      <c r="J42" s="10">
        <f t="shared" si="3"/>
        <v>7.1124131504090249E-2</v>
      </c>
      <c r="K42" s="6">
        <v>85323</v>
      </c>
      <c r="L42" s="9">
        <f t="shared" si="4"/>
        <v>4.007716414713608E-2</v>
      </c>
      <c r="M42" s="6">
        <v>46171</v>
      </c>
    </row>
    <row r="43" spans="1:13" ht="18.75" thickBot="1">
      <c r="A43" s="5" t="s">
        <v>42</v>
      </c>
      <c r="B43" s="6">
        <v>437180</v>
      </c>
      <c r="C43" s="6">
        <v>232019</v>
      </c>
      <c r="D43" s="9">
        <f t="shared" si="0"/>
        <v>0.53071732467175992</v>
      </c>
      <c r="E43" s="6">
        <v>61294</v>
      </c>
      <c r="F43" s="9">
        <f t="shared" si="1"/>
        <v>0.14020311999634019</v>
      </c>
      <c r="G43" s="6">
        <v>107163</v>
      </c>
      <c r="H43" s="9">
        <f t="shared" si="2"/>
        <v>0.24512329017795872</v>
      </c>
      <c r="I43" s="6">
        <v>23330</v>
      </c>
      <c r="J43" s="10">
        <f t="shared" si="3"/>
        <v>5.3364746786220781E-2</v>
      </c>
      <c r="K43" s="6">
        <v>8406</v>
      </c>
      <c r="L43" s="9">
        <f t="shared" si="4"/>
        <v>1.9227778031931927E-2</v>
      </c>
      <c r="M43" s="6">
        <v>4968</v>
      </c>
    </row>
    <row r="44" spans="1:13" ht="18.75" thickBot="1">
      <c r="A44" s="5" t="s">
        <v>43</v>
      </c>
      <c r="B44" s="6">
        <v>722421</v>
      </c>
      <c r="C44" s="6">
        <v>535028</v>
      </c>
      <c r="D44" s="9">
        <f t="shared" si="0"/>
        <v>0.74060416294653675</v>
      </c>
      <c r="E44" s="6">
        <v>43212</v>
      </c>
      <c r="F44" s="9">
        <f t="shared" si="1"/>
        <v>5.9815536923760522E-2</v>
      </c>
      <c r="G44" s="6">
        <v>72630</v>
      </c>
      <c r="H44" s="9">
        <f t="shared" si="2"/>
        <v>0.10053694452403793</v>
      </c>
      <c r="I44" s="6">
        <v>24793</v>
      </c>
      <c r="J44" s="10">
        <f t="shared" si="3"/>
        <v>3.4319323496963684E-2</v>
      </c>
      <c r="K44" s="6">
        <v>34621</v>
      </c>
      <c r="L44" s="9">
        <f t="shared" si="4"/>
        <v>4.7923579187205245E-2</v>
      </c>
      <c r="M44" s="6">
        <v>12137</v>
      </c>
    </row>
    <row r="45" spans="1:13" ht="18.75" thickBot="1">
      <c r="A45" s="5" t="s">
        <v>44</v>
      </c>
      <c r="B45" s="6">
        <v>3231147</v>
      </c>
      <c r="C45" s="6">
        <v>2355187</v>
      </c>
      <c r="D45" s="9">
        <f t="shared" si="0"/>
        <v>0.72890122300223414</v>
      </c>
      <c r="E45" s="6">
        <v>100847</v>
      </c>
      <c r="F45" s="9">
        <f t="shared" si="1"/>
        <v>3.121089817331121E-2</v>
      </c>
      <c r="G45" s="6">
        <v>473465</v>
      </c>
      <c r="H45" s="9">
        <f t="shared" si="2"/>
        <v>0.14653155675059043</v>
      </c>
      <c r="I45" s="6">
        <v>133059</v>
      </c>
      <c r="J45" s="10">
        <f t="shared" si="3"/>
        <v>4.1180113439592811E-2</v>
      </c>
      <c r="K45" s="6">
        <v>159861</v>
      </c>
      <c r="L45" s="9">
        <f t="shared" si="4"/>
        <v>4.947500067313558E-2</v>
      </c>
      <c r="M45" s="6">
        <v>8728</v>
      </c>
    </row>
    <row r="46" spans="1:13" ht="18.75" thickBot="1">
      <c r="A46" s="5" t="s">
        <v>45</v>
      </c>
      <c r="B46" s="6">
        <v>493428</v>
      </c>
      <c r="C46" s="6">
        <v>227606</v>
      </c>
      <c r="D46" s="9">
        <f t="shared" si="0"/>
        <v>0.46127499858135329</v>
      </c>
      <c r="E46" s="6">
        <v>15236</v>
      </c>
      <c r="F46" s="9">
        <f t="shared" si="1"/>
        <v>3.0877858573084626E-2</v>
      </c>
      <c r="G46" s="6">
        <v>206431</v>
      </c>
      <c r="H46" s="9">
        <f t="shared" si="2"/>
        <v>0.41836093614468572</v>
      </c>
      <c r="I46" s="6">
        <v>7061</v>
      </c>
      <c r="J46" s="10">
        <f t="shared" si="3"/>
        <v>1.4310091847240124E-2</v>
      </c>
      <c r="K46" s="6">
        <v>36050</v>
      </c>
      <c r="L46" s="9">
        <f t="shared" si="4"/>
        <v>7.3060304644243942E-2</v>
      </c>
      <c r="M46" s="6">
        <v>1044</v>
      </c>
    </row>
    <row r="47" spans="1:13" ht="18.75" thickBot="1">
      <c r="A47" s="5" t="s">
        <v>46</v>
      </c>
      <c r="B47" s="6">
        <v>636534</v>
      </c>
      <c r="C47" s="6">
        <v>320518</v>
      </c>
      <c r="D47" s="9">
        <f t="shared" si="0"/>
        <v>0.50353633898582006</v>
      </c>
      <c r="E47" s="6">
        <v>9075</v>
      </c>
      <c r="F47" s="9">
        <f t="shared" si="1"/>
        <v>1.4256897510580738E-2</v>
      </c>
      <c r="G47" s="6">
        <v>242019</v>
      </c>
      <c r="H47" s="9">
        <f t="shared" si="2"/>
        <v>0.38021378276729917</v>
      </c>
      <c r="I47" s="6">
        <v>32415</v>
      </c>
      <c r="J47" s="10">
        <f t="shared" si="3"/>
        <v>5.0924224000603265E-2</v>
      </c>
      <c r="K47" s="6">
        <v>19037</v>
      </c>
      <c r="L47" s="9">
        <f t="shared" si="4"/>
        <v>2.9907279108421544E-2</v>
      </c>
      <c r="M47" s="6">
        <v>13470</v>
      </c>
    </row>
    <row r="48" spans="1:13" ht="18.75" thickBot="1">
      <c r="A48" s="5" t="s">
        <v>47</v>
      </c>
      <c r="B48" s="6">
        <v>129200</v>
      </c>
      <c r="C48" s="6">
        <v>76780</v>
      </c>
      <c r="D48" s="9">
        <f t="shared" si="0"/>
        <v>0.59427244582043348</v>
      </c>
      <c r="E48" s="6">
        <v>17922</v>
      </c>
      <c r="F48" s="9">
        <f t="shared" si="1"/>
        <v>0.13871517027863778</v>
      </c>
      <c r="G48" s="6">
        <v>25267</v>
      </c>
      <c r="H48" s="9">
        <f t="shared" si="2"/>
        <v>0.19556501547987615</v>
      </c>
      <c r="I48" s="6">
        <v>1598</v>
      </c>
      <c r="J48" s="10">
        <f t="shared" si="3"/>
        <v>1.2368421052631579E-2</v>
      </c>
      <c r="K48" s="6">
        <v>6080</v>
      </c>
      <c r="L48" s="9">
        <f t="shared" si="4"/>
        <v>4.7058823529411764E-2</v>
      </c>
      <c r="M48" s="6">
        <v>1553</v>
      </c>
    </row>
    <row r="49" spans="1:13" ht="18.75" thickBot="1">
      <c r="A49" s="5" t="s">
        <v>48</v>
      </c>
      <c r="B49" s="6">
        <v>1025283</v>
      </c>
      <c r="C49" s="6">
        <v>709041</v>
      </c>
      <c r="D49" s="9">
        <f t="shared" si="0"/>
        <v>0.69155638004336362</v>
      </c>
      <c r="E49" s="6">
        <v>33414</v>
      </c>
      <c r="F49" s="9">
        <f t="shared" si="1"/>
        <v>3.2590026363452824E-2</v>
      </c>
      <c r="G49" s="6">
        <v>209490</v>
      </c>
      <c r="H49" s="9">
        <f t="shared" si="2"/>
        <v>0.20432407442628037</v>
      </c>
      <c r="I49" s="6">
        <v>33716</v>
      </c>
      <c r="J49" s="10">
        <f t="shared" si="3"/>
        <v>3.2884579184478825E-2</v>
      </c>
      <c r="K49" s="6">
        <v>36678</v>
      </c>
      <c r="L49" s="9">
        <f t="shared" si="4"/>
        <v>3.5773537647654355E-2</v>
      </c>
      <c r="M49" s="6">
        <v>2944</v>
      </c>
    </row>
    <row r="50" spans="1:13" ht="18.75" thickBot="1">
      <c r="A50" s="5" t="s">
        <v>49</v>
      </c>
      <c r="B50" s="6">
        <v>4651322</v>
      </c>
      <c r="C50" s="6">
        <v>2172856</v>
      </c>
      <c r="D50" s="9">
        <f t="shared" si="0"/>
        <v>0.46714804952226485</v>
      </c>
      <c r="E50" s="6">
        <v>726823</v>
      </c>
      <c r="F50" s="9">
        <f t="shared" si="1"/>
        <v>0.15626159616556326</v>
      </c>
      <c r="G50" s="6">
        <v>985361</v>
      </c>
      <c r="H50" s="9">
        <f t="shared" si="2"/>
        <v>0.21184536353320627</v>
      </c>
      <c r="I50" s="6">
        <v>303073</v>
      </c>
      <c r="J50" s="10">
        <f t="shared" si="3"/>
        <v>6.5158464625755863E-2</v>
      </c>
      <c r="K50" s="6">
        <v>416253</v>
      </c>
      <c r="L50" s="9">
        <f t="shared" si="4"/>
        <v>8.9491331711715513E-2</v>
      </c>
      <c r="M50" s="6">
        <v>46956</v>
      </c>
    </row>
    <row r="51" spans="1:13" ht="18.75" thickBot="1">
      <c r="A51" s="5" t="s">
        <v>50</v>
      </c>
      <c r="B51" s="6">
        <v>622244</v>
      </c>
      <c r="C51" s="6">
        <v>403912</v>
      </c>
      <c r="D51" s="9">
        <f t="shared" si="0"/>
        <v>0.64912156645945962</v>
      </c>
      <c r="E51" s="6">
        <v>31523</v>
      </c>
      <c r="F51" s="9">
        <f t="shared" si="1"/>
        <v>5.0660191179023019E-2</v>
      </c>
      <c r="G51" s="6">
        <v>140364</v>
      </c>
      <c r="H51" s="9">
        <f t="shared" si="2"/>
        <v>0.22557710480133195</v>
      </c>
      <c r="I51" s="6">
        <v>21286</v>
      </c>
      <c r="J51" s="10">
        <f t="shared" si="3"/>
        <v>3.4208445561548201E-2</v>
      </c>
      <c r="K51" s="6">
        <v>18104</v>
      </c>
      <c r="L51" s="9">
        <f t="shared" si="4"/>
        <v>2.9094695971355288E-2</v>
      </c>
      <c r="M51" s="6">
        <v>7055</v>
      </c>
    </row>
    <row r="52" spans="1:13" ht="18.75" thickBot="1">
      <c r="A52" s="5" t="s">
        <v>51</v>
      </c>
      <c r="B52" s="6">
        <v>120226</v>
      </c>
      <c r="C52" s="6">
        <v>91089</v>
      </c>
      <c r="D52" s="9">
        <f t="shared" si="0"/>
        <v>0.75764809608570527</v>
      </c>
      <c r="E52" s="7">
        <v>151</v>
      </c>
      <c r="F52" s="9">
        <f t="shared" si="1"/>
        <v>1.2559679270706837E-3</v>
      </c>
      <c r="G52" s="6">
        <v>21922</v>
      </c>
      <c r="H52" s="9">
        <f t="shared" si="2"/>
        <v>0.18233992647181141</v>
      </c>
      <c r="I52" s="6">
        <v>2678</v>
      </c>
      <c r="J52" s="10">
        <f t="shared" si="3"/>
        <v>2.2274715951624439E-2</v>
      </c>
      <c r="K52" s="6">
        <v>4386</v>
      </c>
      <c r="L52" s="9">
        <f t="shared" si="4"/>
        <v>3.6481293563788202E-2</v>
      </c>
      <c r="M52" s="7">
        <v>0</v>
      </c>
    </row>
    <row r="53" spans="1:13" ht="18.75" thickBot="1">
      <c r="A53" s="5" t="s">
        <v>52</v>
      </c>
      <c r="B53" s="6">
        <v>1379440</v>
      </c>
      <c r="C53" s="6">
        <v>767166</v>
      </c>
      <c r="D53" s="9">
        <f t="shared" si="0"/>
        <v>0.55614307255118023</v>
      </c>
      <c r="E53" s="6">
        <v>129302</v>
      </c>
      <c r="F53" s="9">
        <f t="shared" si="1"/>
        <v>9.3735138896943682E-2</v>
      </c>
      <c r="G53" s="6">
        <v>352358</v>
      </c>
      <c r="H53" s="9">
        <f t="shared" si="2"/>
        <v>0.25543553905932842</v>
      </c>
      <c r="I53" s="6">
        <v>54370</v>
      </c>
      <c r="J53" s="10">
        <f t="shared" si="3"/>
        <v>3.9414545032766923E-2</v>
      </c>
      <c r="K53" s="6">
        <v>69837</v>
      </c>
      <c r="L53" s="9">
        <f t="shared" si="4"/>
        <v>5.0627066055790752E-2</v>
      </c>
      <c r="M53" s="6">
        <v>6407</v>
      </c>
    </row>
    <row r="54" spans="1:13" ht="18.75" thickBot="1">
      <c r="A54" s="5" t="s">
        <v>53</v>
      </c>
      <c r="B54" s="6">
        <v>1475365</v>
      </c>
      <c r="C54" s="6">
        <v>1055856</v>
      </c>
      <c r="D54" s="9">
        <f t="shared" si="0"/>
        <v>0.71565748136901719</v>
      </c>
      <c r="E54" s="6">
        <v>82609</v>
      </c>
      <c r="F54" s="9">
        <f t="shared" si="1"/>
        <v>5.5992245986586371E-2</v>
      </c>
      <c r="G54" s="6">
        <v>198009</v>
      </c>
      <c r="H54" s="9">
        <f t="shared" si="2"/>
        <v>0.13421017849820213</v>
      </c>
      <c r="I54" s="6">
        <v>31738</v>
      </c>
      <c r="J54" s="10">
        <f t="shared" si="3"/>
        <v>2.1511964835820289E-2</v>
      </c>
      <c r="K54" s="6">
        <v>82778</v>
      </c>
      <c r="L54" s="9">
        <f t="shared" si="4"/>
        <v>5.6106793912014993E-2</v>
      </c>
      <c r="M54" s="6">
        <v>24375</v>
      </c>
    </row>
    <row r="55" spans="1:13" ht="18.75" thickBot="1">
      <c r="A55" s="5" t="s">
        <v>54</v>
      </c>
      <c r="B55" s="6">
        <v>196318</v>
      </c>
      <c r="C55" s="6">
        <v>105892</v>
      </c>
      <c r="D55" s="9">
        <f t="shared" si="0"/>
        <v>0.53939017308652293</v>
      </c>
      <c r="E55" s="6">
        <v>16280</v>
      </c>
      <c r="F55" s="9">
        <f t="shared" si="1"/>
        <v>8.2926680182153448E-2</v>
      </c>
      <c r="G55" s="6">
        <v>65437</v>
      </c>
      <c r="H55" s="9">
        <f t="shared" si="2"/>
        <v>0.33332144785501072</v>
      </c>
      <c r="I55" s="6">
        <v>3899</v>
      </c>
      <c r="J55" s="10">
        <f t="shared" si="3"/>
        <v>1.9860634277040313E-2</v>
      </c>
      <c r="K55" s="6">
        <v>4625</v>
      </c>
      <c r="L55" s="9">
        <f t="shared" si="4"/>
        <v>2.3558715960839048E-2</v>
      </c>
      <c r="M55" s="7">
        <v>185</v>
      </c>
    </row>
    <row r="56" spans="1:13" ht="18.75" thickBot="1">
      <c r="A56" s="5" t="s">
        <v>55</v>
      </c>
      <c r="B56" s="6">
        <v>1483982</v>
      </c>
      <c r="C56" s="6">
        <v>759105</v>
      </c>
      <c r="D56" s="9">
        <f t="shared" si="0"/>
        <v>0.5115324848953694</v>
      </c>
      <c r="E56" s="6">
        <v>93194</v>
      </c>
      <c r="F56" s="9">
        <f t="shared" si="1"/>
        <v>6.2799953099161573E-2</v>
      </c>
      <c r="G56" s="6">
        <v>386202</v>
      </c>
      <c r="H56" s="9">
        <f t="shared" si="2"/>
        <v>0.26024709194585915</v>
      </c>
      <c r="I56" s="6">
        <v>37725</v>
      </c>
      <c r="J56" s="10">
        <f t="shared" si="3"/>
        <v>2.542146737628893E-2</v>
      </c>
      <c r="K56" s="6">
        <v>183976</v>
      </c>
      <c r="L56" s="9">
        <f t="shared" si="4"/>
        <v>0.12397454955653101</v>
      </c>
      <c r="M56" s="6">
        <v>23780</v>
      </c>
    </row>
    <row r="57" spans="1:13" ht="18.75" thickBot="1">
      <c r="A57" s="5" t="s">
        <v>56</v>
      </c>
      <c r="B57" s="6">
        <v>65611</v>
      </c>
      <c r="C57" s="6">
        <v>57441</v>
      </c>
      <c r="D57" s="9">
        <f t="shared" si="0"/>
        <v>0.87547819725350928</v>
      </c>
      <c r="E57" s="6">
        <v>3912</v>
      </c>
      <c r="F57" s="9">
        <f t="shared" si="1"/>
        <v>5.9624148389751719E-2</v>
      </c>
      <c r="G57" s="6">
        <v>1641</v>
      </c>
      <c r="H57" s="9">
        <f t="shared" si="2"/>
        <v>2.5011049976375911E-2</v>
      </c>
      <c r="I57" s="6">
        <v>1613</v>
      </c>
      <c r="J57" s="10">
        <f t="shared" si="3"/>
        <v>2.4584292268064807E-2</v>
      </c>
      <c r="K57" s="7">
        <v>349</v>
      </c>
      <c r="L57" s="9">
        <f t="shared" si="4"/>
        <v>5.3192300071634334E-3</v>
      </c>
      <c r="M57" s="7">
        <v>655</v>
      </c>
    </row>
    <row r="58" spans="1:13" ht="18.75" thickBot="1">
      <c r="A58" s="5" t="s">
        <v>57</v>
      </c>
      <c r="B58" s="6">
        <v>6131</v>
      </c>
      <c r="C58" s="6">
        <v>5448</v>
      </c>
      <c r="D58" s="9">
        <f t="shared" si="0"/>
        <v>0.88859892350350678</v>
      </c>
      <c r="E58" s="7">
        <v>269</v>
      </c>
      <c r="F58" s="9">
        <f t="shared" si="1"/>
        <v>4.3875387375632034E-2</v>
      </c>
      <c r="G58" s="7">
        <v>282</v>
      </c>
      <c r="H58" s="9">
        <f t="shared" si="2"/>
        <v>4.5995759256238784E-2</v>
      </c>
      <c r="I58" s="7">
        <v>104</v>
      </c>
      <c r="J58" s="10">
        <f t="shared" si="3"/>
        <v>1.6962975044854021E-2</v>
      </c>
      <c r="K58" s="7">
        <v>28</v>
      </c>
      <c r="L58" s="9">
        <f t="shared" si="4"/>
        <v>4.5669548197683901E-3</v>
      </c>
      <c r="M58" s="7">
        <v>0</v>
      </c>
    </row>
    <row r="59" spans="1:13" ht="18.75" thickBot="1">
      <c r="A59" s="5" t="s">
        <v>58</v>
      </c>
      <c r="B59" s="6">
        <v>151532</v>
      </c>
      <c r="C59" s="6">
        <v>110968</v>
      </c>
      <c r="D59" s="9">
        <f t="shared" si="0"/>
        <v>0.73230736742074276</v>
      </c>
      <c r="E59" s="6">
        <v>3938</v>
      </c>
      <c r="F59" s="9">
        <f t="shared" si="1"/>
        <v>2.5987910144391942E-2</v>
      </c>
      <c r="G59" s="6">
        <v>29678</v>
      </c>
      <c r="H59" s="9">
        <f t="shared" si="2"/>
        <v>0.19585302114404879</v>
      </c>
      <c r="I59" s="6">
        <v>4599</v>
      </c>
      <c r="J59" s="10">
        <f t="shared" si="3"/>
        <v>3.0350025077211414E-2</v>
      </c>
      <c r="K59" s="6">
        <v>2085</v>
      </c>
      <c r="L59" s="9">
        <f t="shared" si="4"/>
        <v>1.37594699469419E-2</v>
      </c>
      <c r="M59" s="7">
        <v>264</v>
      </c>
    </row>
    <row r="60" spans="1:13" ht="18.75" thickBot="1">
      <c r="A60" s="5" t="s">
        <v>59</v>
      </c>
      <c r="B60" s="6">
        <v>25719</v>
      </c>
      <c r="C60" s="6">
        <v>22605</v>
      </c>
      <c r="D60" s="9">
        <f t="shared" si="0"/>
        <v>0.87892219759710721</v>
      </c>
      <c r="E60" s="6">
        <v>2345</v>
      </c>
      <c r="F60" s="9">
        <f t="shared" si="1"/>
        <v>9.1177728527547727E-2</v>
      </c>
      <c r="G60" s="7">
        <v>0</v>
      </c>
      <c r="H60" s="9">
        <f t="shared" si="2"/>
        <v>0</v>
      </c>
      <c r="I60" s="7">
        <v>0</v>
      </c>
      <c r="J60" s="10">
        <f t="shared" si="3"/>
        <v>0</v>
      </c>
      <c r="K60" s="7">
        <v>0</v>
      </c>
      <c r="L60" s="9">
        <f t="shared" si="4"/>
        <v>0</v>
      </c>
      <c r="M60" s="7">
        <v>769</v>
      </c>
    </row>
  </sheetData>
  <conditionalFormatting sqref="D9:D60">
    <cfRule type="top10" dxfId="8" priority="5" rank="5"/>
  </conditionalFormatting>
  <conditionalFormatting sqref="F9:F60">
    <cfRule type="top10" dxfId="7" priority="4" rank="5"/>
  </conditionalFormatting>
  <conditionalFormatting sqref="H9:H60">
    <cfRule type="top10" dxfId="6" priority="3" rank="5"/>
  </conditionalFormatting>
  <conditionalFormatting sqref="J9:J60">
    <cfRule type="top10" dxfId="5" priority="2" rank="5"/>
  </conditionalFormatting>
  <conditionalFormatting sqref="L9:L60">
    <cfRule type="top10" dxfId="0" priority="1" rank="5"/>
  </conditionalFormatting>
  <pageMargins left="0.75" right="0.75" top="1" bottom="1" header="0.5" footer="0.5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HERD2012_DST_66</vt:lpstr>
      <vt:lpstr>HERD2012_DST_66!IDX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HERD2012 DST 66</dc:title>
  <dc:creator>National Center for Science &amp; Engineering Statistics</dc:creator>
  <cp:lastModifiedBy>Phil</cp:lastModifiedBy>
  <dcterms:created xsi:type="dcterms:W3CDTF">2014-01-31T18:50:08Z</dcterms:created>
  <dcterms:modified xsi:type="dcterms:W3CDTF">2014-03-20T15:26:30Z</dcterms:modified>
</cp:coreProperties>
</file>