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08" windowWidth="15012" windowHeight="8676" activeTab="1"/>
  </bookViews>
  <sheets>
    <sheet name="MoneyTree 2010-2014" sheetId="1" r:id="rId1"/>
    <sheet name="Share of Deals" sheetId="6" r:id="rId2"/>
    <sheet name="Share of Dollars" sheetId="7" r:id="rId3"/>
  </sheets>
  <calcPr calcId="145621"/>
</workbook>
</file>

<file path=xl/calcChain.xml><?xml version="1.0" encoding="utf-8"?>
<calcChain xmlns="http://schemas.openxmlformats.org/spreadsheetml/2006/main">
  <c r="T12" i="7" l="1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U44" i="7" s="1"/>
  <c r="T45" i="7"/>
  <c r="T46" i="7"/>
  <c r="T47" i="7"/>
  <c r="T48" i="7"/>
  <c r="U48" i="7" s="1"/>
  <c r="T49" i="7"/>
  <c r="T50" i="7"/>
  <c r="T51" i="7"/>
  <c r="T52" i="7"/>
  <c r="U52" i="7" s="1"/>
  <c r="T53" i="7"/>
  <c r="T54" i="7"/>
  <c r="T55" i="7"/>
  <c r="U55" i="7" s="1"/>
  <c r="T56" i="7"/>
  <c r="U56" i="7" s="1"/>
  <c r="T57" i="7"/>
  <c r="T58" i="7"/>
  <c r="T59" i="7"/>
  <c r="U59" i="7" s="1"/>
  <c r="T60" i="7"/>
  <c r="U60" i="7" s="1"/>
  <c r="T61" i="7"/>
  <c r="T62" i="7"/>
  <c r="T11" i="7"/>
  <c r="U11" i="7" s="1"/>
  <c r="U62" i="7"/>
  <c r="U61" i="7"/>
  <c r="U58" i="7"/>
  <c r="U57" i="7"/>
  <c r="U54" i="7"/>
  <c r="U53" i="7"/>
  <c r="U51" i="7"/>
  <c r="U50" i="7"/>
  <c r="U49" i="7"/>
  <c r="U47" i="7"/>
  <c r="U46" i="7"/>
  <c r="U45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11" i="6"/>
  <c r="S62" i="7" l="1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11" i="7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11" i="6"/>
  <c r="Q11" i="6"/>
  <c r="O11" i="6"/>
  <c r="M11" i="6"/>
  <c r="K11" i="6"/>
  <c r="I11" i="6"/>
  <c r="G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11" i="6"/>
  <c r="BC63" i="1" l="1"/>
  <c r="BB63" i="1"/>
  <c r="AW63" i="1"/>
  <c r="AV63" i="1"/>
  <c r="AQ63" i="1"/>
  <c r="AP63" i="1"/>
  <c r="AK63" i="1"/>
  <c r="AJ63" i="1"/>
  <c r="AE63" i="1"/>
  <c r="AD63" i="1"/>
  <c r="Y63" i="1"/>
  <c r="X63" i="1"/>
  <c r="S63" i="1"/>
  <c r="R63" i="1"/>
  <c r="M63" i="1"/>
  <c r="L63" i="1"/>
  <c r="G63" i="1"/>
  <c r="F63" i="1"/>
  <c r="BC62" i="1"/>
  <c r="BB62" i="1"/>
  <c r="AW62" i="1"/>
  <c r="AV62" i="1"/>
  <c r="AQ62" i="1"/>
  <c r="AP62" i="1"/>
  <c r="AK62" i="1"/>
  <c r="AJ62" i="1"/>
  <c r="AE62" i="1"/>
  <c r="AD62" i="1"/>
  <c r="Y62" i="1"/>
  <c r="X62" i="1"/>
  <c r="S62" i="1"/>
  <c r="R62" i="1"/>
  <c r="M62" i="1"/>
  <c r="L62" i="1"/>
  <c r="G62" i="1"/>
  <c r="F62" i="1"/>
  <c r="BC61" i="1"/>
  <c r="BB61" i="1"/>
  <c r="AW61" i="1"/>
  <c r="AV61" i="1"/>
  <c r="AQ61" i="1"/>
  <c r="AP61" i="1"/>
  <c r="AK61" i="1"/>
  <c r="AJ61" i="1"/>
  <c r="AE61" i="1"/>
  <c r="AD61" i="1"/>
  <c r="Y61" i="1"/>
  <c r="X61" i="1"/>
  <c r="S61" i="1"/>
  <c r="R61" i="1"/>
  <c r="M61" i="1"/>
  <c r="L61" i="1"/>
  <c r="G61" i="1"/>
  <c r="F61" i="1"/>
  <c r="BC60" i="1"/>
  <c r="BB60" i="1"/>
  <c r="AW60" i="1"/>
  <c r="AV60" i="1"/>
  <c r="AQ60" i="1"/>
  <c r="AP60" i="1"/>
  <c r="AK60" i="1"/>
  <c r="AJ60" i="1"/>
  <c r="AE60" i="1"/>
  <c r="AD60" i="1"/>
  <c r="Y60" i="1"/>
  <c r="X60" i="1"/>
  <c r="S60" i="1"/>
  <c r="R60" i="1"/>
  <c r="M60" i="1"/>
  <c r="L60" i="1"/>
  <c r="G60" i="1"/>
  <c r="F60" i="1"/>
  <c r="BC59" i="1"/>
  <c r="BB59" i="1"/>
  <c r="AW59" i="1"/>
  <c r="AV59" i="1"/>
  <c r="AQ59" i="1"/>
  <c r="AP59" i="1"/>
  <c r="AK59" i="1"/>
  <c r="AJ59" i="1"/>
  <c r="AE59" i="1"/>
  <c r="AD59" i="1"/>
  <c r="Y59" i="1"/>
  <c r="X59" i="1"/>
  <c r="S59" i="1"/>
  <c r="R59" i="1"/>
  <c r="M59" i="1"/>
  <c r="L59" i="1"/>
  <c r="G59" i="1"/>
  <c r="F59" i="1"/>
  <c r="BC58" i="1"/>
  <c r="BB58" i="1"/>
  <c r="AW58" i="1"/>
  <c r="AV58" i="1"/>
  <c r="AQ58" i="1"/>
  <c r="AP58" i="1"/>
  <c r="AK58" i="1"/>
  <c r="AJ58" i="1"/>
  <c r="AE58" i="1"/>
  <c r="AD58" i="1"/>
  <c r="Y58" i="1"/>
  <c r="X58" i="1"/>
  <c r="S58" i="1"/>
  <c r="R58" i="1"/>
  <c r="M58" i="1"/>
  <c r="L58" i="1"/>
  <c r="G58" i="1"/>
  <c r="F58" i="1"/>
  <c r="BC57" i="1"/>
  <c r="BB57" i="1"/>
  <c r="AW57" i="1"/>
  <c r="AV57" i="1"/>
  <c r="AQ57" i="1"/>
  <c r="AP57" i="1"/>
  <c r="AK57" i="1"/>
  <c r="AJ57" i="1"/>
  <c r="AE57" i="1"/>
  <c r="AD57" i="1"/>
  <c r="Y57" i="1"/>
  <c r="X57" i="1"/>
  <c r="S57" i="1"/>
  <c r="R57" i="1"/>
  <c r="M57" i="1"/>
  <c r="L57" i="1"/>
  <c r="G57" i="1"/>
  <c r="F57" i="1"/>
  <c r="BC56" i="1"/>
  <c r="BB56" i="1"/>
  <c r="AW56" i="1"/>
  <c r="AV56" i="1"/>
  <c r="AQ56" i="1"/>
  <c r="AP56" i="1"/>
  <c r="AK56" i="1"/>
  <c r="AJ56" i="1"/>
  <c r="AE56" i="1"/>
  <c r="AD56" i="1"/>
  <c r="Y56" i="1"/>
  <c r="X56" i="1"/>
  <c r="S56" i="1"/>
  <c r="R56" i="1"/>
  <c r="M56" i="1"/>
  <c r="L56" i="1"/>
  <c r="G56" i="1"/>
  <c r="F56" i="1"/>
  <c r="BC55" i="1"/>
  <c r="BB55" i="1"/>
  <c r="AW55" i="1"/>
  <c r="AV55" i="1"/>
  <c r="AQ55" i="1"/>
  <c r="AP55" i="1"/>
  <c r="AK55" i="1"/>
  <c r="AJ55" i="1"/>
  <c r="AE55" i="1"/>
  <c r="AD55" i="1"/>
  <c r="Y55" i="1"/>
  <c r="X55" i="1"/>
  <c r="S55" i="1"/>
  <c r="R55" i="1"/>
  <c r="M55" i="1"/>
  <c r="L55" i="1"/>
  <c r="G55" i="1"/>
  <c r="F55" i="1"/>
  <c r="BC54" i="1"/>
  <c r="BB54" i="1"/>
  <c r="AW54" i="1"/>
  <c r="AV54" i="1"/>
  <c r="AQ54" i="1"/>
  <c r="AP54" i="1"/>
  <c r="AK54" i="1"/>
  <c r="AJ54" i="1"/>
  <c r="AE54" i="1"/>
  <c r="AD54" i="1"/>
  <c r="Y54" i="1"/>
  <c r="X54" i="1"/>
  <c r="S54" i="1"/>
  <c r="R54" i="1"/>
  <c r="M54" i="1"/>
  <c r="L54" i="1"/>
  <c r="G54" i="1"/>
  <c r="F54" i="1"/>
  <c r="BC53" i="1"/>
  <c r="BB53" i="1"/>
  <c r="AW53" i="1"/>
  <c r="AV53" i="1"/>
  <c r="AQ53" i="1"/>
  <c r="AP53" i="1"/>
  <c r="AK53" i="1"/>
  <c r="AJ53" i="1"/>
  <c r="AE53" i="1"/>
  <c r="AD53" i="1"/>
  <c r="Y53" i="1"/>
  <c r="X53" i="1"/>
  <c r="S53" i="1"/>
  <c r="R53" i="1"/>
  <c r="M53" i="1"/>
  <c r="L53" i="1"/>
  <c r="G53" i="1"/>
  <c r="F53" i="1"/>
  <c r="BC52" i="1"/>
  <c r="BB52" i="1"/>
  <c r="AW52" i="1"/>
  <c r="AV52" i="1"/>
  <c r="AQ52" i="1"/>
  <c r="AP52" i="1"/>
  <c r="AK52" i="1"/>
  <c r="AJ52" i="1"/>
  <c r="AE52" i="1"/>
  <c r="AD52" i="1"/>
  <c r="Y52" i="1"/>
  <c r="X52" i="1"/>
  <c r="S52" i="1"/>
  <c r="R52" i="1"/>
  <c r="M52" i="1"/>
  <c r="L52" i="1"/>
  <c r="G52" i="1"/>
  <c r="F52" i="1"/>
  <c r="BC51" i="1"/>
  <c r="BB51" i="1"/>
  <c r="AW51" i="1"/>
  <c r="AV51" i="1"/>
  <c r="AQ51" i="1"/>
  <c r="AP51" i="1"/>
  <c r="AK51" i="1"/>
  <c r="AJ51" i="1"/>
  <c r="AE51" i="1"/>
  <c r="AD51" i="1"/>
  <c r="Y51" i="1"/>
  <c r="X51" i="1"/>
  <c r="S51" i="1"/>
  <c r="R51" i="1"/>
  <c r="M51" i="1"/>
  <c r="L51" i="1"/>
  <c r="G51" i="1"/>
  <c r="F51" i="1"/>
  <c r="BC50" i="1"/>
  <c r="BB50" i="1"/>
  <c r="AW50" i="1"/>
  <c r="AV50" i="1"/>
  <c r="AQ50" i="1"/>
  <c r="AP50" i="1"/>
  <c r="AK50" i="1"/>
  <c r="AJ50" i="1"/>
  <c r="AE50" i="1"/>
  <c r="AD50" i="1"/>
  <c r="Y50" i="1"/>
  <c r="X50" i="1"/>
  <c r="S50" i="1"/>
  <c r="R50" i="1"/>
  <c r="M50" i="1"/>
  <c r="L50" i="1"/>
  <c r="G50" i="1"/>
  <c r="F50" i="1"/>
  <c r="BC49" i="1"/>
  <c r="BB49" i="1"/>
  <c r="AW49" i="1"/>
  <c r="AV49" i="1"/>
  <c r="AQ49" i="1"/>
  <c r="AP49" i="1"/>
  <c r="AK49" i="1"/>
  <c r="AJ49" i="1"/>
  <c r="AE49" i="1"/>
  <c r="AD49" i="1"/>
  <c r="Y49" i="1"/>
  <c r="X49" i="1"/>
  <c r="S49" i="1"/>
  <c r="R49" i="1"/>
  <c r="M49" i="1"/>
  <c r="L49" i="1"/>
  <c r="G49" i="1"/>
  <c r="F49" i="1"/>
  <c r="BC48" i="1"/>
  <c r="BB48" i="1"/>
  <c r="AW48" i="1"/>
  <c r="AV48" i="1"/>
  <c r="AQ48" i="1"/>
  <c r="AP48" i="1"/>
  <c r="AK48" i="1"/>
  <c r="AJ48" i="1"/>
  <c r="AE48" i="1"/>
  <c r="AD48" i="1"/>
  <c r="Y48" i="1"/>
  <c r="X48" i="1"/>
  <c r="S48" i="1"/>
  <c r="R48" i="1"/>
  <c r="M48" i="1"/>
  <c r="L48" i="1"/>
  <c r="G48" i="1"/>
  <c r="F48" i="1"/>
  <c r="BC47" i="1"/>
  <c r="BB47" i="1"/>
  <c r="AW47" i="1"/>
  <c r="AV47" i="1"/>
  <c r="AQ47" i="1"/>
  <c r="AP47" i="1"/>
  <c r="AK47" i="1"/>
  <c r="AJ47" i="1"/>
  <c r="AE47" i="1"/>
  <c r="AD47" i="1"/>
  <c r="Y47" i="1"/>
  <c r="X47" i="1"/>
  <c r="S47" i="1"/>
  <c r="R47" i="1"/>
  <c r="M47" i="1"/>
  <c r="L47" i="1"/>
  <c r="G47" i="1"/>
  <c r="F47" i="1"/>
  <c r="BC46" i="1"/>
  <c r="BB46" i="1"/>
  <c r="AW46" i="1"/>
  <c r="AV46" i="1"/>
  <c r="AQ46" i="1"/>
  <c r="AP46" i="1"/>
  <c r="AK46" i="1"/>
  <c r="AJ46" i="1"/>
  <c r="AE46" i="1"/>
  <c r="AD46" i="1"/>
  <c r="Y46" i="1"/>
  <c r="X46" i="1"/>
  <c r="S46" i="1"/>
  <c r="R46" i="1"/>
  <c r="M46" i="1"/>
  <c r="L46" i="1"/>
  <c r="G46" i="1"/>
  <c r="F46" i="1"/>
  <c r="BC45" i="1"/>
  <c r="BB45" i="1"/>
  <c r="AW45" i="1"/>
  <c r="AV45" i="1"/>
  <c r="AQ45" i="1"/>
  <c r="AP45" i="1"/>
  <c r="AK45" i="1"/>
  <c r="AJ45" i="1"/>
  <c r="AE45" i="1"/>
  <c r="AD45" i="1"/>
  <c r="Y45" i="1"/>
  <c r="X45" i="1"/>
  <c r="S45" i="1"/>
  <c r="R45" i="1"/>
  <c r="M45" i="1"/>
  <c r="L45" i="1"/>
  <c r="G45" i="1"/>
  <c r="F45" i="1"/>
  <c r="BC44" i="1"/>
  <c r="BB44" i="1"/>
  <c r="AW44" i="1"/>
  <c r="AV44" i="1"/>
  <c r="AQ44" i="1"/>
  <c r="AP44" i="1"/>
  <c r="AK44" i="1"/>
  <c r="AJ44" i="1"/>
  <c r="AE44" i="1"/>
  <c r="AD44" i="1"/>
  <c r="Y44" i="1"/>
  <c r="X44" i="1"/>
  <c r="S44" i="1"/>
  <c r="R44" i="1"/>
  <c r="M44" i="1"/>
  <c r="L44" i="1"/>
  <c r="G44" i="1"/>
  <c r="F44" i="1"/>
  <c r="BC43" i="1"/>
  <c r="BB43" i="1"/>
  <c r="AW43" i="1"/>
  <c r="AV43" i="1"/>
  <c r="AQ43" i="1"/>
  <c r="AP43" i="1"/>
  <c r="AK43" i="1"/>
  <c r="AJ43" i="1"/>
  <c r="AE43" i="1"/>
  <c r="AD43" i="1"/>
  <c r="Y43" i="1"/>
  <c r="X43" i="1"/>
  <c r="S43" i="1"/>
  <c r="R43" i="1"/>
  <c r="M43" i="1"/>
  <c r="L43" i="1"/>
  <c r="G43" i="1"/>
  <c r="F43" i="1"/>
  <c r="BC42" i="1"/>
  <c r="BB42" i="1"/>
  <c r="AW42" i="1"/>
  <c r="AV42" i="1"/>
  <c r="AQ42" i="1"/>
  <c r="AP42" i="1"/>
  <c r="AK42" i="1"/>
  <c r="AJ42" i="1"/>
  <c r="AE42" i="1"/>
  <c r="AD42" i="1"/>
  <c r="Y42" i="1"/>
  <c r="X42" i="1"/>
  <c r="S42" i="1"/>
  <c r="R42" i="1"/>
  <c r="M42" i="1"/>
  <c r="L42" i="1"/>
  <c r="G42" i="1"/>
  <c r="F42" i="1"/>
  <c r="BC41" i="1"/>
  <c r="BB41" i="1"/>
  <c r="AW41" i="1"/>
  <c r="AV41" i="1"/>
  <c r="AQ41" i="1"/>
  <c r="AP41" i="1"/>
  <c r="AK41" i="1"/>
  <c r="AJ41" i="1"/>
  <c r="AE41" i="1"/>
  <c r="AD41" i="1"/>
  <c r="Y41" i="1"/>
  <c r="X41" i="1"/>
  <c r="S41" i="1"/>
  <c r="R41" i="1"/>
  <c r="M41" i="1"/>
  <c r="L41" i="1"/>
  <c r="G41" i="1"/>
  <c r="F41" i="1"/>
  <c r="BC40" i="1"/>
  <c r="BB40" i="1"/>
  <c r="AW40" i="1"/>
  <c r="AV40" i="1"/>
  <c r="AQ40" i="1"/>
  <c r="AP40" i="1"/>
  <c r="AK40" i="1"/>
  <c r="AJ40" i="1"/>
  <c r="AE40" i="1"/>
  <c r="AD40" i="1"/>
  <c r="Y40" i="1"/>
  <c r="X40" i="1"/>
  <c r="S40" i="1"/>
  <c r="R40" i="1"/>
  <c r="M40" i="1"/>
  <c r="L40" i="1"/>
  <c r="G40" i="1"/>
  <c r="F40" i="1"/>
  <c r="BC39" i="1"/>
  <c r="BB39" i="1"/>
  <c r="AW39" i="1"/>
  <c r="AV39" i="1"/>
  <c r="AQ39" i="1"/>
  <c r="AP39" i="1"/>
  <c r="AK39" i="1"/>
  <c r="AJ39" i="1"/>
  <c r="AE39" i="1"/>
  <c r="AD39" i="1"/>
  <c r="Y39" i="1"/>
  <c r="X39" i="1"/>
  <c r="S39" i="1"/>
  <c r="R39" i="1"/>
  <c r="M39" i="1"/>
  <c r="L39" i="1"/>
  <c r="G39" i="1"/>
  <c r="F39" i="1"/>
  <c r="BC38" i="1"/>
  <c r="BB38" i="1"/>
  <c r="AW38" i="1"/>
  <c r="AV38" i="1"/>
  <c r="AQ38" i="1"/>
  <c r="AP38" i="1"/>
  <c r="AK38" i="1"/>
  <c r="AJ38" i="1"/>
  <c r="AE38" i="1"/>
  <c r="AD38" i="1"/>
  <c r="Y38" i="1"/>
  <c r="X38" i="1"/>
  <c r="S38" i="1"/>
  <c r="R38" i="1"/>
  <c r="M38" i="1"/>
  <c r="L38" i="1"/>
  <c r="G38" i="1"/>
  <c r="F38" i="1"/>
  <c r="BC37" i="1"/>
  <c r="BB37" i="1"/>
  <c r="AW37" i="1"/>
  <c r="AV37" i="1"/>
  <c r="AQ37" i="1"/>
  <c r="AP37" i="1"/>
  <c r="AK37" i="1"/>
  <c r="AJ37" i="1"/>
  <c r="AE37" i="1"/>
  <c r="AD37" i="1"/>
  <c r="Y37" i="1"/>
  <c r="X37" i="1"/>
  <c r="S37" i="1"/>
  <c r="R37" i="1"/>
  <c r="M37" i="1"/>
  <c r="L37" i="1"/>
  <c r="G37" i="1"/>
  <c r="F37" i="1"/>
  <c r="BC36" i="1"/>
  <c r="BB36" i="1"/>
  <c r="AW36" i="1"/>
  <c r="AV36" i="1"/>
  <c r="AQ36" i="1"/>
  <c r="AP36" i="1"/>
  <c r="AK36" i="1"/>
  <c r="AJ36" i="1"/>
  <c r="AE36" i="1"/>
  <c r="AD36" i="1"/>
  <c r="Y36" i="1"/>
  <c r="X36" i="1"/>
  <c r="S36" i="1"/>
  <c r="R36" i="1"/>
  <c r="M36" i="1"/>
  <c r="L36" i="1"/>
  <c r="G36" i="1"/>
  <c r="F36" i="1"/>
  <c r="BC35" i="1"/>
  <c r="BB35" i="1"/>
  <c r="AW35" i="1"/>
  <c r="AV35" i="1"/>
  <c r="AQ35" i="1"/>
  <c r="AP35" i="1"/>
  <c r="AK35" i="1"/>
  <c r="AJ35" i="1"/>
  <c r="AE35" i="1"/>
  <c r="AD35" i="1"/>
  <c r="Y35" i="1"/>
  <c r="X35" i="1"/>
  <c r="S35" i="1"/>
  <c r="R35" i="1"/>
  <c r="M35" i="1"/>
  <c r="L35" i="1"/>
  <c r="G35" i="1"/>
  <c r="F35" i="1"/>
  <c r="BC34" i="1"/>
  <c r="BB34" i="1"/>
  <c r="AW34" i="1"/>
  <c r="AV34" i="1"/>
  <c r="AQ34" i="1"/>
  <c r="AP34" i="1"/>
  <c r="AK34" i="1"/>
  <c r="AJ34" i="1"/>
  <c r="AE34" i="1"/>
  <c r="AD34" i="1"/>
  <c r="Y34" i="1"/>
  <c r="X34" i="1"/>
  <c r="S34" i="1"/>
  <c r="R34" i="1"/>
  <c r="M34" i="1"/>
  <c r="L34" i="1"/>
  <c r="G34" i="1"/>
  <c r="F34" i="1"/>
  <c r="BC33" i="1"/>
  <c r="BB33" i="1"/>
  <c r="AW33" i="1"/>
  <c r="AV33" i="1"/>
  <c r="AQ33" i="1"/>
  <c r="AP33" i="1"/>
  <c r="AK33" i="1"/>
  <c r="AJ33" i="1"/>
  <c r="AE33" i="1"/>
  <c r="AD33" i="1"/>
  <c r="Y33" i="1"/>
  <c r="X33" i="1"/>
  <c r="S33" i="1"/>
  <c r="R33" i="1"/>
  <c r="M33" i="1"/>
  <c r="L33" i="1"/>
  <c r="G33" i="1"/>
  <c r="F33" i="1"/>
  <c r="BC32" i="1"/>
  <c r="BB32" i="1"/>
  <c r="AW32" i="1"/>
  <c r="AV32" i="1"/>
  <c r="AQ32" i="1"/>
  <c r="AP32" i="1"/>
  <c r="AK32" i="1"/>
  <c r="AJ32" i="1"/>
  <c r="AE32" i="1"/>
  <c r="AD32" i="1"/>
  <c r="Y32" i="1"/>
  <c r="X32" i="1"/>
  <c r="S32" i="1"/>
  <c r="R32" i="1"/>
  <c r="M32" i="1"/>
  <c r="L32" i="1"/>
  <c r="G32" i="1"/>
  <c r="F32" i="1"/>
  <c r="BC31" i="1"/>
  <c r="BB31" i="1"/>
  <c r="AW31" i="1"/>
  <c r="AV31" i="1"/>
  <c r="AQ31" i="1"/>
  <c r="AP31" i="1"/>
  <c r="AK31" i="1"/>
  <c r="AJ31" i="1"/>
  <c r="AE31" i="1"/>
  <c r="AD31" i="1"/>
  <c r="Y31" i="1"/>
  <c r="X31" i="1"/>
  <c r="S31" i="1"/>
  <c r="R31" i="1"/>
  <c r="M31" i="1"/>
  <c r="L31" i="1"/>
  <c r="G31" i="1"/>
  <c r="F31" i="1"/>
  <c r="BC30" i="1"/>
  <c r="BB30" i="1"/>
  <c r="AW30" i="1"/>
  <c r="AV30" i="1"/>
  <c r="AQ30" i="1"/>
  <c r="AP30" i="1"/>
  <c r="AK30" i="1"/>
  <c r="AJ30" i="1"/>
  <c r="AE30" i="1"/>
  <c r="AD30" i="1"/>
  <c r="Y30" i="1"/>
  <c r="X30" i="1"/>
  <c r="S30" i="1"/>
  <c r="R30" i="1"/>
  <c r="M30" i="1"/>
  <c r="L30" i="1"/>
  <c r="G30" i="1"/>
  <c r="F30" i="1"/>
  <c r="BC29" i="1"/>
  <c r="BB29" i="1"/>
  <c r="AW29" i="1"/>
  <c r="AV29" i="1"/>
  <c r="AQ29" i="1"/>
  <c r="AP29" i="1"/>
  <c r="AK29" i="1"/>
  <c r="AJ29" i="1"/>
  <c r="AE29" i="1"/>
  <c r="AD29" i="1"/>
  <c r="Y29" i="1"/>
  <c r="X29" i="1"/>
  <c r="S29" i="1"/>
  <c r="R29" i="1"/>
  <c r="M29" i="1"/>
  <c r="L29" i="1"/>
  <c r="G29" i="1"/>
  <c r="F29" i="1"/>
  <c r="BC28" i="1"/>
  <c r="BB28" i="1"/>
  <c r="AW28" i="1"/>
  <c r="AV28" i="1"/>
  <c r="AQ28" i="1"/>
  <c r="AP28" i="1"/>
  <c r="AK28" i="1"/>
  <c r="AJ28" i="1"/>
  <c r="AE28" i="1"/>
  <c r="AD28" i="1"/>
  <c r="Y28" i="1"/>
  <c r="X28" i="1"/>
  <c r="S28" i="1"/>
  <c r="R28" i="1"/>
  <c r="M28" i="1"/>
  <c r="L28" i="1"/>
  <c r="G28" i="1"/>
  <c r="F28" i="1"/>
  <c r="BC27" i="1"/>
  <c r="BB27" i="1"/>
  <c r="AW27" i="1"/>
  <c r="AV27" i="1"/>
  <c r="AQ27" i="1"/>
  <c r="AP27" i="1"/>
  <c r="AK27" i="1"/>
  <c r="AJ27" i="1"/>
  <c r="AE27" i="1"/>
  <c r="AD27" i="1"/>
  <c r="Y27" i="1"/>
  <c r="X27" i="1"/>
  <c r="S27" i="1"/>
  <c r="R27" i="1"/>
  <c r="M27" i="1"/>
  <c r="L27" i="1"/>
  <c r="G27" i="1"/>
  <c r="F27" i="1"/>
  <c r="BC26" i="1"/>
  <c r="BB26" i="1"/>
  <c r="AW26" i="1"/>
  <c r="AV26" i="1"/>
  <c r="AQ26" i="1"/>
  <c r="AP26" i="1"/>
  <c r="AK26" i="1"/>
  <c r="AJ26" i="1"/>
  <c r="AE26" i="1"/>
  <c r="AD26" i="1"/>
  <c r="Y26" i="1"/>
  <c r="X26" i="1"/>
  <c r="S26" i="1"/>
  <c r="R26" i="1"/>
  <c r="M26" i="1"/>
  <c r="L26" i="1"/>
  <c r="G26" i="1"/>
  <c r="F26" i="1"/>
  <c r="BC25" i="1"/>
  <c r="BB25" i="1"/>
  <c r="AW25" i="1"/>
  <c r="AV25" i="1"/>
  <c r="AQ25" i="1"/>
  <c r="AP25" i="1"/>
  <c r="AK25" i="1"/>
  <c r="AJ25" i="1"/>
  <c r="AE25" i="1"/>
  <c r="AD25" i="1"/>
  <c r="Y25" i="1"/>
  <c r="X25" i="1"/>
  <c r="S25" i="1"/>
  <c r="R25" i="1"/>
  <c r="M25" i="1"/>
  <c r="L25" i="1"/>
  <c r="G25" i="1"/>
  <c r="F25" i="1"/>
  <c r="BC24" i="1"/>
  <c r="BB24" i="1"/>
  <c r="AW24" i="1"/>
  <c r="AV24" i="1"/>
  <c r="AQ24" i="1"/>
  <c r="AP24" i="1"/>
  <c r="AK24" i="1"/>
  <c r="AJ24" i="1"/>
  <c r="AE24" i="1"/>
  <c r="AD24" i="1"/>
  <c r="Y24" i="1"/>
  <c r="X24" i="1"/>
  <c r="S24" i="1"/>
  <c r="R24" i="1"/>
  <c r="M24" i="1"/>
  <c r="L24" i="1"/>
  <c r="G24" i="1"/>
  <c r="F24" i="1"/>
  <c r="BC23" i="1"/>
  <c r="BB23" i="1"/>
  <c r="AW23" i="1"/>
  <c r="AV23" i="1"/>
  <c r="AQ23" i="1"/>
  <c r="AP23" i="1"/>
  <c r="AK23" i="1"/>
  <c r="AJ23" i="1"/>
  <c r="AE23" i="1"/>
  <c r="AD23" i="1"/>
  <c r="Y23" i="1"/>
  <c r="X23" i="1"/>
  <c r="S23" i="1"/>
  <c r="R23" i="1"/>
  <c r="M23" i="1"/>
  <c r="L23" i="1"/>
  <c r="G23" i="1"/>
  <c r="F23" i="1"/>
  <c r="BC22" i="1"/>
  <c r="BB22" i="1"/>
  <c r="AW22" i="1"/>
  <c r="AV22" i="1"/>
  <c r="AQ22" i="1"/>
  <c r="AP22" i="1"/>
  <c r="AK22" i="1"/>
  <c r="AJ22" i="1"/>
  <c r="AE22" i="1"/>
  <c r="AD22" i="1"/>
  <c r="Y22" i="1"/>
  <c r="X22" i="1"/>
  <c r="S22" i="1"/>
  <c r="R22" i="1"/>
  <c r="M22" i="1"/>
  <c r="L22" i="1"/>
  <c r="G22" i="1"/>
  <c r="F22" i="1"/>
  <c r="BC21" i="1"/>
  <c r="BB21" i="1"/>
  <c r="AW21" i="1"/>
  <c r="AV21" i="1"/>
  <c r="AQ21" i="1"/>
  <c r="AP21" i="1"/>
  <c r="AK21" i="1"/>
  <c r="AJ21" i="1"/>
  <c r="AE21" i="1"/>
  <c r="AD21" i="1"/>
  <c r="Y21" i="1"/>
  <c r="X21" i="1"/>
  <c r="S21" i="1"/>
  <c r="R21" i="1"/>
  <c r="M21" i="1"/>
  <c r="L21" i="1"/>
  <c r="G21" i="1"/>
  <c r="F21" i="1"/>
  <c r="BC20" i="1"/>
  <c r="BB20" i="1"/>
  <c r="AW20" i="1"/>
  <c r="AV20" i="1"/>
  <c r="AQ20" i="1"/>
  <c r="AP20" i="1"/>
  <c r="AK20" i="1"/>
  <c r="AJ20" i="1"/>
  <c r="AE20" i="1"/>
  <c r="AD20" i="1"/>
  <c r="Y20" i="1"/>
  <c r="X20" i="1"/>
  <c r="S20" i="1"/>
  <c r="R20" i="1"/>
  <c r="M20" i="1"/>
  <c r="L20" i="1"/>
  <c r="G20" i="1"/>
  <c r="F20" i="1"/>
  <c r="BC19" i="1"/>
  <c r="BB19" i="1"/>
  <c r="AW19" i="1"/>
  <c r="AV19" i="1"/>
  <c r="AQ19" i="1"/>
  <c r="AP19" i="1"/>
  <c r="AK19" i="1"/>
  <c r="AJ19" i="1"/>
  <c r="AE19" i="1"/>
  <c r="AD19" i="1"/>
  <c r="Y19" i="1"/>
  <c r="X19" i="1"/>
  <c r="S19" i="1"/>
  <c r="R19" i="1"/>
  <c r="M19" i="1"/>
  <c r="L19" i="1"/>
  <c r="G19" i="1"/>
  <c r="F19" i="1"/>
  <c r="BC18" i="1"/>
  <c r="BB18" i="1"/>
  <c r="AW18" i="1"/>
  <c r="AV18" i="1"/>
  <c r="AQ18" i="1"/>
  <c r="AP18" i="1"/>
  <c r="AK18" i="1"/>
  <c r="AJ18" i="1"/>
  <c r="AE18" i="1"/>
  <c r="AD18" i="1"/>
  <c r="Y18" i="1"/>
  <c r="X18" i="1"/>
  <c r="S18" i="1"/>
  <c r="R18" i="1"/>
  <c r="M18" i="1"/>
  <c r="L18" i="1"/>
  <c r="G18" i="1"/>
  <c r="F18" i="1"/>
  <c r="BC17" i="1"/>
  <c r="BB17" i="1"/>
  <c r="AW17" i="1"/>
  <c r="AV17" i="1"/>
  <c r="AQ17" i="1"/>
  <c r="AP17" i="1"/>
  <c r="AK17" i="1"/>
  <c r="AJ17" i="1"/>
  <c r="AE17" i="1"/>
  <c r="AD17" i="1"/>
  <c r="Y17" i="1"/>
  <c r="X17" i="1"/>
  <c r="S17" i="1"/>
  <c r="R17" i="1"/>
  <c r="M17" i="1"/>
  <c r="L17" i="1"/>
  <c r="G17" i="1"/>
  <c r="F17" i="1"/>
  <c r="BC16" i="1"/>
  <c r="BB16" i="1"/>
  <c r="AW16" i="1"/>
  <c r="AV16" i="1"/>
  <c r="AQ16" i="1"/>
  <c r="AP16" i="1"/>
  <c r="AK16" i="1"/>
  <c r="AJ16" i="1"/>
  <c r="AE16" i="1"/>
  <c r="AD16" i="1"/>
  <c r="Y16" i="1"/>
  <c r="X16" i="1"/>
  <c r="S16" i="1"/>
  <c r="R16" i="1"/>
  <c r="M16" i="1"/>
  <c r="L16" i="1"/>
  <c r="G16" i="1"/>
  <c r="F16" i="1"/>
  <c r="BC15" i="1"/>
  <c r="BB15" i="1"/>
  <c r="AW15" i="1"/>
  <c r="AV15" i="1"/>
  <c r="AQ15" i="1"/>
  <c r="AP15" i="1"/>
  <c r="AK15" i="1"/>
  <c r="AJ15" i="1"/>
  <c r="AE15" i="1"/>
  <c r="AD15" i="1"/>
  <c r="Y15" i="1"/>
  <c r="X15" i="1"/>
  <c r="S15" i="1"/>
  <c r="R15" i="1"/>
  <c r="M15" i="1"/>
  <c r="L15" i="1"/>
  <c r="G15" i="1"/>
  <c r="F15" i="1"/>
  <c r="BC14" i="1"/>
  <c r="BB14" i="1"/>
  <c r="AW14" i="1"/>
  <c r="AV14" i="1"/>
  <c r="AQ14" i="1"/>
  <c r="AP14" i="1"/>
  <c r="AK14" i="1"/>
  <c r="AJ14" i="1"/>
  <c r="AE14" i="1"/>
  <c r="AD14" i="1"/>
  <c r="Y14" i="1"/>
  <c r="X14" i="1"/>
  <c r="S14" i="1"/>
  <c r="R14" i="1"/>
  <c r="M14" i="1"/>
  <c r="L14" i="1"/>
  <c r="G14" i="1"/>
  <c r="F14" i="1"/>
  <c r="BC13" i="1"/>
  <c r="BB13" i="1"/>
  <c r="AW13" i="1"/>
  <c r="AV13" i="1"/>
  <c r="AQ13" i="1"/>
  <c r="AP13" i="1"/>
  <c r="AK13" i="1"/>
  <c r="AJ13" i="1"/>
  <c r="AE13" i="1"/>
  <c r="AD13" i="1"/>
  <c r="Y13" i="1"/>
  <c r="X13" i="1"/>
  <c r="S13" i="1"/>
  <c r="R13" i="1"/>
  <c r="M13" i="1"/>
  <c r="L13" i="1"/>
  <c r="G13" i="1"/>
  <c r="F13" i="1"/>
  <c r="BC12" i="1"/>
  <c r="BB12" i="1"/>
  <c r="AW12" i="1"/>
  <c r="AV12" i="1"/>
  <c r="AQ12" i="1"/>
  <c r="AP12" i="1"/>
  <c r="AK12" i="1"/>
  <c r="AJ12" i="1"/>
  <c r="AE12" i="1"/>
  <c r="AD12" i="1"/>
  <c r="Y12" i="1"/>
  <c r="X12" i="1"/>
  <c r="S12" i="1"/>
  <c r="R12" i="1"/>
  <c r="M12" i="1"/>
  <c r="L12" i="1"/>
  <c r="G12" i="1"/>
  <c r="F12" i="1"/>
</calcChain>
</file>

<file path=xl/sharedStrings.xml><?xml version="1.0" encoding="utf-8"?>
<sst xmlns="http://schemas.openxmlformats.org/spreadsheetml/2006/main" count="318" uniqueCount="92">
  <si>
    <t>STATE</t>
  </si>
  <si>
    <t>Q1 2010</t>
  </si>
  <si>
    <t>Q2 2010</t>
  </si>
  <si>
    <t>Q1+Q2 2010</t>
  </si>
  <si>
    <t>Q3 2010</t>
  </si>
  <si>
    <t>Q4 2010</t>
  </si>
  <si>
    <t>Q3+Q4 2010</t>
  </si>
  <si>
    <t>Q1 2011</t>
  </si>
  <si>
    <t>Q2 2011</t>
  </si>
  <si>
    <t>Q1+Q2 2011</t>
  </si>
  <si>
    <t>Q3 2011</t>
  </si>
  <si>
    <t>Q4 2011</t>
  </si>
  <si>
    <t>Q3+Q4 2011</t>
  </si>
  <si>
    <t>Q1 2012</t>
  </si>
  <si>
    <t>Q2 2012</t>
  </si>
  <si>
    <t>Q1+Q2 2012</t>
  </si>
  <si>
    <t>Q3 2012</t>
  </si>
  <si>
    <t>Q4 2012</t>
  </si>
  <si>
    <t>Q3+Q4 2012</t>
  </si>
  <si>
    <t>Q1 2013</t>
  </si>
  <si>
    <t>Q2 2013</t>
  </si>
  <si>
    <t>Q1+Q2 2013</t>
  </si>
  <si>
    <t>Q3 2013</t>
  </si>
  <si>
    <t>Q4 2013</t>
  </si>
  <si>
    <t>Q3+Q4 2013</t>
  </si>
  <si>
    <t>Q1 2014</t>
  </si>
  <si>
    <t>Q2 2014</t>
  </si>
  <si>
    <t>Deals</t>
  </si>
  <si>
    <t>Amount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</si>
  <si>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</si>
  <si>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</si>
  <si>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</si>
  <si>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</si>
  <si>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</si>
  <si>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</si>
  <si>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</si>
  <si>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</si>
  <si>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</si>
  <si>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</si>
  <si>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</si>
  <si>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</si>
  <si>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</si>
  <si>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</si>
  <si>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</si>
  <si>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</si>
  <si>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</si>
  <si>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</si>
  <si>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</si>
  <si>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</si>
  <si>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</si>
  <si>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</si>
  <si>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</si>
  <si>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</si>
  <si>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</si>
  <si>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</si>
  <si>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</si>
  <si>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</si>
  <si>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</si>
  <si>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</si>
  <si>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</si>
  <si>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</si>
  <si>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</si>
  <si>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</si>
  <si>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</si>
  <si>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</si>
  <si>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</si>
  <si>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</si>
  <si>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</si>
  <si>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</si>
  <si>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</si>
  <si>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</si>
  <si>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</si>
  <si>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</si>
  <si>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</si>
  <si>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</si>
  <si>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</si>
  <si>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</si>
  <si>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</si>
  <si>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</si>
  <si>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</si>
  <si>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Grand Total</t>
  </si>
  <si>
    <t>Q1+Q2 2014</t>
  </si>
  <si>
    <t>Share of Deals</t>
  </si>
  <si>
    <t>Share of Amount</t>
  </si>
  <si>
    <t xml:space="preserve">Source: </t>
  </si>
  <si>
    <t>Prepared by:</t>
  </si>
  <si>
    <t>National Venture Capital Association and PricewaterhouseCoopers Moneytree Survey</t>
  </si>
  <si>
    <t>SSTI</t>
  </si>
  <si>
    <t>Share of U.S. Venture Capital Investment Dollars by State, 2010-14</t>
  </si>
  <si>
    <t>Share of U.S. Venture Capital Investment Deals by State, 2010-14</t>
  </si>
  <si>
    <t>Quarterly U.S. Venture Capital Investment Dollars and Deals by State, 2010-14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</si>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</sst>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</font>
    <font>
      <b/>
      <sz val="10"/>
      <name val="Arial"/>
      <family val="2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6" xfId="0" applyBorder="1"/>
    <xf numFmtId="0" fontId="0" fillId="0" borderId="5" xfId="0" applyBorder="1"/>
    <xf numFmtId="0" fontId="0" fillId="0" borderId="12" xfId="0" applyBorder="1"/>
    <xf numFmtId="166" fontId="0" fillId="0" borderId="7" xfId="2" applyNumberFormat="1" applyFont="1" applyBorder="1"/>
    <xf numFmtId="166" fontId="0" fillId="0" borderId="0" xfId="2" applyNumberFormat="1" applyFont="1" applyBorder="1"/>
    <xf numFmtId="0" fontId="0" fillId="0" borderId="11" xfId="0" applyBorder="1"/>
    <xf numFmtId="166" fontId="0" fillId="0" borderId="13" xfId="2" applyNumberFormat="1" applyFont="1" applyBorder="1"/>
    <xf numFmtId="166" fontId="0" fillId="0" borderId="14" xfId="2" applyNumberFormat="1" applyFont="1" applyBorder="1"/>
    <xf numFmtId="166" fontId="0" fillId="0" borderId="3" xfId="2" applyNumberFormat="1" applyFont="1" applyBorder="1"/>
    <xf numFmtId="5" fontId="0" fillId="0" borderId="8" xfId="1" applyNumberFormat="1" applyFont="1" applyBorder="1"/>
    <xf numFmtId="5" fontId="0" fillId="0" borderId="17" xfId="1" applyNumberFormat="1" applyFont="1" applyBorder="1"/>
    <xf numFmtId="42" fontId="0" fillId="0" borderId="8" xfId="0" applyNumberFormat="1" applyBorder="1"/>
    <xf numFmtId="42" fontId="0" fillId="0" borderId="17" xfId="0" applyNumberFormat="1" applyBorder="1"/>
    <xf numFmtId="42" fontId="0" fillId="0" borderId="18" xfId="0" applyNumberFormat="1" applyFont="1" applyBorder="1"/>
    <xf numFmtId="42" fontId="0" fillId="0" borderId="19" xfId="0" applyNumberFormat="1" applyFont="1" applyBorder="1"/>
    <xf numFmtId="0" fontId="0" fillId="0" borderId="0" xfId="0" applyBorder="1"/>
    <xf numFmtId="0" fontId="0" fillId="0" borderId="0" xfId="0" applyFont="1" applyBorder="1"/>
    <xf numFmtId="5" fontId="0" fillId="0" borderId="0" xfId="1" applyNumberFormat="1" applyFont="1" applyBorder="1"/>
    <xf numFmtId="42" fontId="0" fillId="0" borderId="0" xfId="0" applyNumberFormat="1" applyBorder="1"/>
    <xf numFmtId="42" fontId="0" fillId="0" borderId="0" xfId="0" applyNumberFormat="1" applyFont="1" applyBorder="1"/>
    <xf numFmtId="0" fontId="0" fillId="0" borderId="10" xfId="0" applyBorder="1"/>
    <xf numFmtId="0" fontId="0" fillId="0" borderId="8" xfId="0" applyBorder="1"/>
    <xf numFmtId="0" fontId="0" fillId="0" borderId="17" xfId="0" applyBorder="1"/>
    <xf numFmtId="0" fontId="0" fillId="0" borderId="10" xfId="0" applyFont="1" applyBorder="1"/>
    <xf numFmtId="0" fontId="0" fillId="0" borderId="8" xfId="0" applyFont="1" applyBorder="1"/>
    <xf numFmtId="0" fontId="0" fillId="0" borderId="17" xfId="0" applyFont="1" applyBorder="1"/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/>
    <xf numFmtId="5" fontId="2" fillId="2" borderId="15" xfId="1" applyNumberFormat="1" applyFont="1" applyFill="1" applyBorder="1"/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5" fontId="2" fillId="2" borderId="15" xfId="1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2" fontId="2" fillId="2" borderId="1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8" fillId="0" borderId="6" xfId="3" applyFont="1" applyFill="1" applyBorder="1"/>
    <xf numFmtId="0" fontId="8" fillId="0" borderId="6" xfId="3" applyNumberFormat="1" applyFont="1" applyFill="1" applyBorder="1"/>
    <xf numFmtId="164" fontId="8" fillId="0" borderId="7" xfId="3" applyNumberFormat="1" applyFont="1" applyFill="1" applyBorder="1"/>
    <xf numFmtId="41" fontId="8" fillId="0" borderId="6" xfId="0" applyNumberFormat="1" applyFont="1" applyFill="1" applyBorder="1"/>
    <xf numFmtId="41" fontId="8" fillId="0" borderId="7" xfId="0" applyNumberFormat="1" applyFont="1" applyFill="1" applyBorder="1"/>
    <xf numFmtId="3" fontId="8" fillId="0" borderId="6" xfId="3" applyNumberFormat="1" applyFont="1" applyFill="1" applyBorder="1"/>
    <xf numFmtId="0" fontId="4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6" xfId="3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2" xfId="3" applyNumberFormat="1" applyFont="1" applyFill="1" applyBorder="1" applyAlignment="1">
      <alignment horizontal="center" vertical="center"/>
    </xf>
    <xf numFmtId="3" fontId="4" fillId="2" borderId="16" xfId="3" applyNumberFormat="1" applyFont="1" applyFill="1" applyBorder="1" applyAlignment="1">
      <alignment horizontal="center"/>
    </xf>
    <xf numFmtId="164" fontId="4" fillId="2" borderId="9" xfId="3" applyNumberFormat="1" applyFont="1" applyFill="1" applyBorder="1" applyAlignment="1">
      <alignment horizontal="center"/>
    </xf>
    <xf numFmtId="164" fontId="4" fillId="2" borderId="16" xfId="3" applyNumberFormat="1" applyFont="1" applyFill="1" applyBorder="1" applyAlignment="1">
      <alignment horizontal="center"/>
    </xf>
    <xf numFmtId="0" fontId="4" fillId="2" borderId="16" xfId="3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8" fillId="0" borderId="16" xfId="3" applyFont="1" applyFill="1" applyBorder="1"/>
    <xf numFmtId="3" fontId="8" fillId="0" borderId="16" xfId="3" applyNumberFormat="1" applyFont="1" applyFill="1" applyBorder="1"/>
    <xf numFmtId="164" fontId="8" fillId="0" borderId="9" xfId="3" applyNumberFormat="1" applyFont="1" applyFill="1" applyBorder="1"/>
    <xf numFmtId="0" fontId="8" fillId="0" borderId="16" xfId="3" applyNumberFormat="1" applyFont="1" applyFill="1" applyBorder="1"/>
    <xf numFmtId="3" fontId="8" fillId="0" borderId="16" xfId="0" applyNumberFormat="1" applyFont="1" applyFill="1" applyBorder="1"/>
    <xf numFmtId="3" fontId="8" fillId="0" borderId="9" xfId="0" applyNumberFormat="1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5" applyFont="1" applyAlignment="1" applyProtection="1"/>
    <xf numFmtId="5" fontId="2" fillId="2" borderId="15" xfId="1" applyNumberFormat="1" applyFont="1" applyFill="1" applyBorder="1" applyAlignment="1"/>
    <xf numFmtId="166" fontId="0" fillId="0" borderId="4" xfId="2" applyNumberFormat="1" applyFont="1" applyBorder="1"/>
    <xf numFmtId="5" fontId="2" fillId="2" borderId="16" xfId="1" applyNumberFormat="1" applyFont="1" applyFill="1" applyBorder="1"/>
  </cellXfs>
  <cellStyles count="6">
    <cellStyle name="Comma 2" xfId="4"/>
    <cellStyle name="Currency" xfId="1" builtinId="4"/>
    <cellStyle name="Hyperlink" xfId="5" builtinId="8"/>
    <cellStyle name="Normal" xfId="0" builtinId="0"/>
    <cellStyle name="Normal 2" xfId="3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sti.org/" TargetMode="External"/><Relationship Id="rId1" Type="http://schemas.openxmlformats.org/officeDocument/2006/relationships/hyperlink" Target="https://www.pwcmoneytre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sti.org/" TargetMode="External"/><Relationship Id="rId1" Type="http://schemas.openxmlformats.org/officeDocument/2006/relationships/hyperlink" Target="https://www.pwcmoneytre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sti.org/" TargetMode="External"/><Relationship Id="rId1" Type="http://schemas.openxmlformats.org/officeDocument/2006/relationships/hyperlink" Target="https://www.pwcmoneyt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3"/>
  <sheetViews>
    <sheetView topLeftCell="A62" zoomScale="52" zoomScaleNormal="52" workbookViewId="0">
      <selection activeCell="S14" sqref="A14:S66"/>
    </sheetView>
  </sheetViews>
  <sheetFormatPr defaultRowHeight="14.4" x14ac:dyDescent="0.3"/>
  <cols>
    <col min="1" max="2" width="8.88671875" style="47"/>
    <col min="3" max="3" width="14.21875" style="47" bestFit="1" customWidth="1"/>
    <col min="4" max="4" width="8.88671875" style="47"/>
    <col min="5" max="5" width="14.21875" style="47" bestFit="1" customWidth="1"/>
    <col min="6" max="6" width="8.88671875" style="47"/>
    <col min="7" max="7" width="14.88671875" style="47" customWidth="1"/>
    <col min="8" max="8" width="8.88671875" style="47"/>
    <col min="9" max="9" width="14.21875" style="47" bestFit="1" customWidth="1"/>
    <col min="10" max="10" width="8.88671875" style="47"/>
    <col min="11" max="11" width="14.21875" style="47" bestFit="1" customWidth="1"/>
    <col min="12" max="12" width="8.88671875" style="48"/>
    <col min="13" max="13" width="14.6640625" style="47" bestFit="1" customWidth="1"/>
    <col min="14" max="14" width="8.88671875" style="47"/>
    <col min="15" max="15" width="14.21875" style="47" bestFit="1" customWidth="1"/>
    <col min="16" max="16" width="8.88671875" style="47"/>
    <col min="17" max="17" width="14.6640625" style="47" bestFit="1" customWidth="1"/>
    <col min="18" max="18" width="8.88671875" style="48"/>
    <col min="19" max="19" width="15.33203125" style="47" bestFit="1" customWidth="1"/>
    <col min="20" max="20" width="8.88671875" style="47"/>
    <col min="21" max="21" width="14.21875" style="47" bestFit="1" customWidth="1"/>
    <col min="22" max="22" width="8.88671875" style="47"/>
    <col min="23" max="23" width="14.6640625" style="47" bestFit="1" customWidth="1"/>
    <col min="24" max="24" width="8.88671875" style="48"/>
    <col min="25" max="25" width="14.88671875" style="47" customWidth="1"/>
    <col min="26" max="26" width="8.88671875" style="47"/>
    <col min="27" max="27" width="14.6640625" style="47" customWidth="1"/>
    <col min="28" max="28" width="8.88671875" style="47"/>
    <col min="29" max="29" width="14.21875" style="47" customWidth="1"/>
    <col min="30" max="30" width="8.88671875" style="48"/>
    <col min="31" max="31" width="14.6640625" style="47" customWidth="1"/>
    <col min="32" max="32" width="8.88671875" style="47"/>
    <col min="33" max="33" width="14.6640625" style="47" customWidth="1"/>
    <col min="34" max="34" width="8.88671875" style="47"/>
    <col min="35" max="35" width="13.77734375" style="47" customWidth="1"/>
    <col min="36" max="36" width="8.88671875" style="48" customWidth="1"/>
    <col min="37" max="37" width="14.88671875" style="47" bestFit="1" customWidth="1"/>
    <col min="38" max="38" width="8.88671875" style="47"/>
    <col min="39" max="39" width="14.21875" style="47" bestFit="1" customWidth="1"/>
    <col min="40" max="40" width="8.88671875" style="47"/>
    <col min="41" max="41" width="14.21875" style="47" bestFit="1" customWidth="1"/>
    <col min="42" max="42" width="8.88671875" style="48"/>
    <col min="43" max="43" width="15.33203125" style="47" bestFit="1" customWidth="1"/>
    <col min="44" max="44" width="8.88671875" style="47"/>
    <col min="45" max="45" width="14.6640625" style="47" bestFit="1" customWidth="1"/>
    <col min="46" max="46" width="8.88671875" style="47"/>
    <col min="47" max="47" width="14.21875" style="47" bestFit="1" customWidth="1"/>
    <col min="48" max="48" width="8.88671875" style="48" customWidth="1"/>
    <col min="49" max="49" width="14.88671875" style="47" bestFit="1" customWidth="1"/>
    <col min="50" max="50" width="8.88671875" style="47"/>
    <col min="51" max="51" width="14.6640625" style="47" bestFit="1" customWidth="1"/>
    <col min="52" max="52" width="8.88671875" style="47"/>
    <col min="53" max="53" width="14.6640625" style="47" bestFit="1" customWidth="1"/>
    <col min="54" max="54" width="8.88671875" style="48"/>
    <col min="55" max="55" width="15.6640625" style="47" bestFit="1" customWidth="1"/>
    <col min="56" max="16384" width="8.88671875" style="47"/>
  </cols>
  <sheetData>
    <row r="1" spans="1:55" ht="20.399999999999999" x14ac:dyDescent="0.35">
      <c r="A1" s="80" t="s">
        <v>90</v>
      </c>
    </row>
    <row r="2" spans="1:55" ht="20.399999999999999" x14ac:dyDescent="0.35">
      <c r="A2" s="80"/>
    </row>
    <row r="3" spans="1:55" x14ac:dyDescent="0.3">
      <c r="A3" s="81" t="s">
        <v>84</v>
      </c>
      <c r="B3" s="83" t="s">
        <v>86</v>
      </c>
    </row>
    <row r="4" spans="1:55" x14ac:dyDescent="0.3">
      <c r="A4" s="81" t="s">
        <v>85</v>
      </c>
      <c r="B4" s="83" t="s">
        <v>87</v>
      </c>
    </row>
    <row r="5" spans="1:55" x14ac:dyDescent="0.3">
      <c r="A5" s="81"/>
    </row>
    <row r="6" spans="1:55" x14ac:dyDescent="0.3">
      <c r="A6" s="81"/>
    </row>
    <row r="7" spans="1:55" x14ac:dyDescent="0.3">
      <c r="A7" s="82" t="s">
        <v>90</v>
      </c>
    </row>
    <row r="8" spans="1:55" ht="15" thickBot="1" x14ac:dyDescent="0.35">
      <c r="A8" s="81"/>
    </row>
    <row r="9" spans="1:55" s="46" customFormat="1" x14ac:dyDescent="0.3">
      <c r="A9" s="55" t="s">
        <v>0</v>
      </c>
      <c r="B9" s="56" t="s">
        <v>1</v>
      </c>
      <c r="C9" s="57"/>
      <c r="D9" s="56" t="s">
        <v>2</v>
      </c>
      <c r="E9" s="57"/>
      <c r="F9" s="56" t="s">
        <v>3</v>
      </c>
      <c r="G9" s="57"/>
      <c r="H9" s="56" t="s">
        <v>4</v>
      </c>
      <c r="I9" s="57"/>
      <c r="J9" s="56" t="s">
        <v>5</v>
      </c>
      <c r="K9" s="57"/>
      <c r="L9" s="56" t="s">
        <v>6</v>
      </c>
      <c r="M9" s="57"/>
      <c r="N9" s="56" t="s">
        <v>7</v>
      </c>
      <c r="O9" s="57"/>
      <c r="P9" s="56" t="s">
        <v>8</v>
      </c>
      <c r="Q9" s="57"/>
      <c r="R9" s="56" t="s">
        <v>9</v>
      </c>
      <c r="S9" s="57"/>
      <c r="T9" s="56" t="s">
        <v>10</v>
      </c>
      <c r="U9" s="57"/>
      <c r="V9" s="56" t="s">
        <v>11</v>
      </c>
      <c r="W9" s="57"/>
      <c r="X9" s="56" t="s">
        <v>12</v>
      </c>
      <c r="Y9" s="57"/>
      <c r="Z9" s="58" t="s">
        <v>13</v>
      </c>
      <c r="AA9" s="59"/>
      <c r="AB9" s="58" t="s">
        <v>14</v>
      </c>
      <c r="AC9" s="59"/>
      <c r="AD9" s="56" t="s">
        <v>15</v>
      </c>
      <c r="AE9" s="57"/>
      <c r="AF9" s="58" t="s">
        <v>16</v>
      </c>
      <c r="AG9" s="59"/>
      <c r="AH9" s="58" t="s">
        <v>17</v>
      </c>
      <c r="AI9" s="59"/>
      <c r="AJ9" s="56" t="s">
        <v>18</v>
      </c>
      <c r="AK9" s="57"/>
      <c r="AL9" s="58" t="s">
        <v>19</v>
      </c>
      <c r="AM9" s="59"/>
      <c r="AN9" s="58" t="s">
        <v>20</v>
      </c>
      <c r="AO9" s="59"/>
      <c r="AP9" s="56" t="s">
        <v>21</v>
      </c>
      <c r="AQ9" s="57"/>
      <c r="AR9" s="58" t="s">
        <v>22</v>
      </c>
      <c r="AS9" s="59"/>
      <c r="AT9" s="58" t="s">
        <v>23</v>
      </c>
      <c r="AU9" s="59"/>
      <c r="AV9" s="56" t="s">
        <v>24</v>
      </c>
      <c r="AW9" s="57"/>
      <c r="AX9" s="58" t="s">
        <v>25</v>
      </c>
      <c r="AY9" s="59"/>
      <c r="AZ9" s="58" t="s">
        <v>26</v>
      </c>
      <c r="BA9" s="59"/>
      <c r="BB9" s="56" t="s">
        <v>81</v>
      </c>
      <c r="BC9" s="57"/>
    </row>
    <row r="10" spans="1:55" s="46" customFormat="1" ht="15" thickBot="1" x14ac:dyDescent="0.35">
      <c r="A10" s="60"/>
      <c r="B10" s="61"/>
      <c r="C10" s="62"/>
      <c r="D10" s="61"/>
      <c r="E10" s="62"/>
      <c r="F10" s="61"/>
      <c r="G10" s="62"/>
      <c r="H10" s="61"/>
      <c r="I10" s="62"/>
      <c r="J10" s="61"/>
      <c r="K10" s="62"/>
      <c r="L10" s="61"/>
      <c r="M10" s="62"/>
      <c r="N10" s="61"/>
      <c r="O10" s="62"/>
      <c r="P10" s="61"/>
      <c r="Q10" s="62"/>
      <c r="R10" s="61"/>
      <c r="S10" s="62"/>
      <c r="T10" s="61"/>
      <c r="U10" s="62"/>
      <c r="V10" s="61"/>
      <c r="W10" s="62"/>
      <c r="X10" s="61"/>
      <c r="Y10" s="62"/>
      <c r="Z10" s="63"/>
      <c r="AA10" s="64"/>
      <c r="AB10" s="63"/>
      <c r="AC10" s="64"/>
      <c r="AD10" s="61"/>
      <c r="AE10" s="62"/>
      <c r="AF10" s="65"/>
      <c r="AG10" s="66"/>
      <c r="AH10" s="65"/>
      <c r="AI10" s="66"/>
      <c r="AJ10" s="61"/>
      <c r="AK10" s="62"/>
      <c r="AL10" s="65"/>
      <c r="AM10" s="66"/>
      <c r="AN10" s="65"/>
      <c r="AO10" s="66"/>
      <c r="AP10" s="61"/>
      <c r="AQ10" s="62"/>
      <c r="AR10" s="65"/>
      <c r="AS10" s="66"/>
      <c r="AT10" s="65"/>
      <c r="AU10" s="66"/>
      <c r="AV10" s="61"/>
      <c r="AW10" s="62"/>
      <c r="AX10" s="65"/>
      <c r="AY10" s="66"/>
      <c r="AZ10" s="65"/>
      <c r="BA10" s="66"/>
      <c r="BB10" s="61"/>
      <c r="BC10" s="62"/>
    </row>
    <row r="11" spans="1:55" s="46" customFormat="1" ht="15" thickBot="1" x14ac:dyDescent="0.35">
      <c r="A11" s="67"/>
      <c r="B11" s="68" t="s">
        <v>27</v>
      </c>
      <c r="C11" s="69" t="s">
        <v>28</v>
      </c>
      <c r="D11" s="68" t="s">
        <v>27</v>
      </c>
      <c r="E11" s="69" t="s">
        <v>28</v>
      </c>
      <c r="F11" s="70" t="s">
        <v>27</v>
      </c>
      <c r="G11" s="69" t="s">
        <v>28</v>
      </c>
      <c r="H11" s="68" t="s">
        <v>27</v>
      </c>
      <c r="I11" s="69" t="s">
        <v>28</v>
      </c>
      <c r="J11" s="68" t="s">
        <v>27</v>
      </c>
      <c r="K11" s="69" t="s">
        <v>28</v>
      </c>
      <c r="L11" s="71" t="s">
        <v>27</v>
      </c>
      <c r="M11" s="69" t="s">
        <v>28</v>
      </c>
      <c r="N11" s="68" t="s">
        <v>27</v>
      </c>
      <c r="O11" s="69" t="s">
        <v>28</v>
      </c>
      <c r="P11" s="68" t="s">
        <v>27</v>
      </c>
      <c r="Q11" s="69" t="s">
        <v>28</v>
      </c>
      <c r="R11" s="71" t="s">
        <v>27</v>
      </c>
      <c r="S11" s="69" t="s">
        <v>28</v>
      </c>
      <c r="T11" s="68" t="s">
        <v>27</v>
      </c>
      <c r="U11" s="69" t="s">
        <v>28</v>
      </c>
      <c r="V11" s="68" t="s">
        <v>27</v>
      </c>
      <c r="W11" s="69" t="s">
        <v>28</v>
      </c>
      <c r="X11" s="71" t="s">
        <v>27</v>
      </c>
      <c r="Y11" s="69" t="s">
        <v>28</v>
      </c>
      <c r="Z11" s="72" t="s">
        <v>27</v>
      </c>
      <c r="AA11" s="73" t="s">
        <v>28</v>
      </c>
      <c r="AB11" s="72" t="s">
        <v>27</v>
      </c>
      <c r="AC11" s="73" t="s">
        <v>28</v>
      </c>
      <c r="AD11" s="71" t="s">
        <v>27</v>
      </c>
      <c r="AE11" s="69" t="s">
        <v>28</v>
      </c>
      <c r="AF11" s="72" t="s">
        <v>27</v>
      </c>
      <c r="AG11" s="73" t="s">
        <v>28</v>
      </c>
      <c r="AH11" s="72" t="s">
        <v>27</v>
      </c>
      <c r="AI11" s="73" t="s">
        <v>28</v>
      </c>
      <c r="AJ11" s="71" t="s">
        <v>27</v>
      </c>
      <c r="AK11" s="69" t="s">
        <v>28</v>
      </c>
      <c r="AL11" s="72" t="s">
        <v>27</v>
      </c>
      <c r="AM11" s="73" t="s">
        <v>28</v>
      </c>
      <c r="AN11" s="72" t="s">
        <v>27</v>
      </c>
      <c r="AO11" s="73" t="s">
        <v>28</v>
      </c>
      <c r="AP11" s="71" t="s">
        <v>27</v>
      </c>
      <c r="AQ11" s="69" t="s">
        <v>28</v>
      </c>
      <c r="AR11" s="72" t="s">
        <v>27</v>
      </c>
      <c r="AS11" s="73" t="s">
        <v>28</v>
      </c>
      <c r="AT11" s="72" t="s">
        <v>27</v>
      </c>
      <c r="AU11" s="73" t="s">
        <v>28</v>
      </c>
      <c r="AV11" s="71" t="s">
        <v>27</v>
      </c>
      <c r="AW11" s="69" t="s">
        <v>28</v>
      </c>
      <c r="AX11" s="72" t="s">
        <v>27</v>
      </c>
      <c r="AY11" s="73" t="s">
        <v>28</v>
      </c>
      <c r="AZ11" s="72" t="s">
        <v>27</v>
      </c>
      <c r="BA11" s="73" t="s">
        <v>28</v>
      </c>
      <c r="BB11" s="71" t="s">
        <v>27</v>
      </c>
      <c r="BC11" s="69" t="s">
        <v>28</v>
      </c>
    </row>
    <row r="12" spans="1:55" x14ac:dyDescent="0.3">
      <c r="A12" s="49" t="s">
        <v>29</v>
      </c>
      <c r="B12" s="54"/>
      <c r="C12" s="51"/>
      <c r="D12" s="54">
        <v>1</v>
      </c>
      <c r="E12" s="51">
        <v>0</v>
      </c>
      <c r="F12" s="50">
        <f>B12+D12</f>
        <v>1</v>
      </c>
      <c r="G12" s="51">
        <f>C12+E12</f>
        <v>0</v>
      </c>
      <c r="H12" s="54"/>
      <c r="I12" s="51"/>
      <c r="J12" s="54">
        <v>1</v>
      </c>
      <c r="K12" s="51">
        <v>600000</v>
      </c>
      <c r="L12" s="50">
        <f>H12+J12</f>
        <v>1</v>
      </c>
      <c r="M12" s="51">
        <f>I12+K12</f>
        <v>600000</v>
      </c>
      <c r="N12" s="54"/>
      <c r="O12" s="51"/>
      <c r="P12" s="54"/>
      <c r="Q12" s="51"/>
      <c r="R12" s="50">
        <f>N12+P12</f>
        <v>0</v>
      </c>
      <c r="S12" s="51">
        <f>O12+Q12</f>
        <v>0</v>
      </c>
      <c r="T12" s="54"/>
      <c r="U12" s="51"/>
      <c r="V12" s="54">
        <v>2</v>
      </c>
      <c r="W12" s="51">
        <v>3515000</v>
      </c>
      <c r="X12" s="50">
        <f>T12+V12</f>
        <v>2</v>
      </c>
      <c r="Y12" s="51">
        <f>U12+W12</f>
        <v>3515000</v>
      </c>
      <c r="Z12" s="52">
        <v>1</v>
      </c>
      <c r="AA12" s="53">
        <v>5500000</v>
      </c>
      <c r="AB12" s="52">
        <v>2</v>
      </c>
      <c r="AC12" s="53">
        <v>3263000</v>
      </c>
      <c r="AD12" s="50">
        <f>Z12+AB12</f>
        <v>3</v>
      </c>
      <c r="AE12" s="51">
        <f>AA12+AC12</f>
        <v>8763000</v>
      </c>
      <c r="AF12" s="52">
        <v>3</v>
      </c>
      <c r="AG12" s="53">
        <v>14343000</v>
      </c>
      <c r="AH12" s="52"/>
      <c r="AI12" s="53"/>
      <c r="AJ12" s="50">
        <f>AF12+AH12</f>
        <v>3</v>
      </c>
      <c r="AK12" s="51">
        <f>AG12+AI12</f>
        <v>14343000</v>
      </c>
      <c r="AL12" s="52"/>
      <c r="AM12" s="53"/>
      <c r="AN12" s="52"/>
      <c r="AO12" s="53"/>
      <c r="AP12" s="50">
        <f>AL12+AN12</f>
        <v>0</v>
      </c>
      <c r="AQ12" s="51">
        <f>AM12+AO12</f>
        <v>0</v>
      </c>
      <c r="AR12" s="52">
        <v>4</v>
      </c>
      <c r="AS12" s="53">
        <v>2237000</v>
      </c>
      <c r="AT12" s="52">
        <v>1</v>
      </c>
      <c r="AU12" s="53">
        <v>3000000</v>
      </c>
      <c r="AV12" s="50">
        <f>AR12+AT12</f>
        <v>5</v>
      </c>
      <c r="AW12" s="51">
        <f>AS12+AU12</f>
        <v>5237000</v>
      </c>
      <c r="AX12" s="52"/>
      <c r="AY12" s="53"/>
      <c r="AZ12" s="52"/>
      <c r="BA12" s="53"/>
      <c r="BB12" s="50">
        <f>AX12+AZ12</f>
        <v>0</v>
      </c>
      <c r="BC12" s="51">
        <f>AY12+BA12</f>
        <v>0</v>
      </c>
    </row>
    <row r="13" spans="1:55" x14ac:dyDescent="0.3">
      <c r="A13" s="49" t="s">
        <v>30</v>
      </c>
      <c r="B13" s="54"/>
      <c r="C13" s="51"/>
      <c r="D13" s="54"/>
      <c r="E13" s="51"/>
      <c r="F13" s="50">
        <f t="shared" ref="F13:G63" si="0">B13+D13</f>
        <v>0</v>
      </c>
      <c r="G13" s="51">
        <f t="shared" si="0"/>
        <v>0</v>
      </c>
      <c r="H13" s="54"/>
      <c r="I13" s="51"/>
      <c r="J13" s="54">
        <v>1</v>
      </c>
      <c r="K13" s="51">
        <v>5000100</v>
      </c>
      <c r="L13" s="50">
        <f t="shared" ref="L13:M63" si="1">H13+J13</f>
        <v>1</v>
      </c>
      <c r="M13" s="51">
        <f t="shared" si="1"/>
        <v>5000100</v>
      </c>
      <c r="N13" s="54"/>
      <c r="O13" s="51"/>
      <c r="P13" s="54"/>
      <c r="Q13" s="51"/>
      <c r="R13" s="50">
        <f t="shared" ref="R13:S63" si="2">N13+P13</f>
        <v>0</v>
      </c>
      <c r="S13" s="51">
        <f t="shared" si="2"/>
        <v>0</v>
      </c>
      <c r="T13" s="54">
        <v>1</v>
      </c>
      <c r="U13" s="51">
        <v>0</v>
      </c>
      <c r="V13" s="54"/>
      <c r="W13" s="51"/>
      <c r="X13" s="50">
        <f t="shared" ref="X13:Y63" si="3">T13+V13</f>
        <v>1</v>
      </c>
      <c r="Y13" s="51">
        <f t="shared" si="3"/>
        <v>0</v>
      </c>
      <c r="Z13" s="52">
        <v>1</v>
      </c>
      <c r="AA13" s="53">
        <v>5000000</v>
      </c>
      <c r="AB13" s="52"/>
      <c r="AC13" s="53"/>
      <c r="AD13" s="50">
        <f t="shared" ref="AD13:AE63" si="4">Z13+AB13</f>
        <v>1</v>
      </c>
      <c r="AE13" s="51">
        <f t="shared" si="4"/>
        <v>5000000</v>
      </c>
      <c r="AF13" s="52"/>
      <c r="AG13" s="53"/>
      <c r="AH13" s="52"/>
      <c r="AI13" s="53"/>
      <c r="AJ13" s="50">
        <f t="shared" ref="AJ13:AK63" si="5">AF13+AH13</f>
        <v>0</v>
      </c>
      <c r="AK13" s="51">
        <f t="shared" si="5"/>
        <v>0</v>
      </c>
      <c r="AL13" s="52">
        <v>1</v>
      </c>
      <c r="AM13" s="53">
        <v>2000000</v>
      </c>
      <c r="AN13" s="52">
        <v>2</v>
      </c>
      <c r="AO13" s="53">
        <v>83357000</v>
      </c>
      <c r="AP13" s="50">
        <f t="shared" ref="AP13:AQ63" si="6">AL13+AN13</f>
        <v>3</v>
      </c>
      <c r="AQ13" s="51">
        <f t="shared" si="6"/>
        <v>85357000</v>
      </c>
      <c r="AR13" s="52"/>
      <c r="AS13" s="53"/>
      <c r="AT13" s="52">
        <v>1</v>
      </c>
      <c r="AU13" s="53">
        <v>150000</v>
      </c>
      <c r="AV13" s="50">
        <f t="shared" ref="AV13:AW63" si="7">AR13+AT13</f>
        <v>1</v>
      </c>
      <c r="AW13" s="51">
        <f t="shared" si="7"/>
        <v>150000</v>
      </c>
      <c r="AX13" s="52"/>
      <c r="AY13" s="53"/>
      <c r="AZ13" s="52">
        <v>3</v>
      </c>
      <c r="BA13" s="53">
        <v>4000000</v>
      </c>
      <c r="BB13" s="50">
        <f t="shared" ref="BB13:BC63" si="8">AX13+AZ13</f>
        <v>3</v>
      </c>
      <c r="BC13" s="51">
        <f t="shared" si="8"/>
        <v>4000000</v>
      </c>
    </row>
    <row r="14" spans="1:55" x14ac:dyDescent="0.3">
      <c r="A14" s="49" t="s">
        <v>31</v>
      </c>
      <c r="B14" s="54">
        <v>4</v>
      </c>
      <c r="C14" s="51">
        <v>13500000</v>
      </c>
      <c r="D14" s="54">
        <v>5</v>
      </c>
      <c r="E14" s="51">
        <v>30580200</v>
      </c>
      <c r="F14" s="50">
        <f t="shared" si="0"/>
        <v>9</v>
      </c>
      <c r="G14" s="51">
        <f t="shared" si="0"/>
        <v>44080200</v>
      </c>
      <c r="H14" s="54">
        <v>3</v>
      </c>
      <c r="I14" s="51">
        <v>15500000</v>
      </c>
      <c r="J14" s="54">
        <v>6</v>
      </c>
      <c r="K14" s="51">
        <v>24379900</v>
      </c>
      <c r="L14" s="50">
        <f t="shared" si="1"/>
        <v>9</v>
      </c>
      <c r="M14" s="51">
        <f t="shared" si="1"/>
        <v>39879900</v>
      </c>
      <c r="N14" s="54">
        <v>10</v>
      </c>
      <c r="O14" s="51">
        <v>56859200</v>
      </c>
      <c r="P14" s="54">
        <v>7</v>
      </c>
      <c r="Q14" s="51">
        <v>169019100</v>
      </c>
      <c r="R14" s="50">
        <f t="shared" si="2"/>
        <v>17</v>
      </c>
      <c r="S14" s="51">
        <f t="shared" si="2"/>
        <v>225878300</v>
      </c>
      <c r="T14" s="54">
        <v>5</v>
      </c>
      <c r="U14" s="51">
        <v>10710000</v>
      </c>
      <c r="V14" s="54">
        <v>3</v>
      </c>
      <c r="W14" s="51">
        <v>10903000</v>
      </c>
      <c r="X14" s="50">
        <f t="shared" si="3"/>
        <v>8</v>
      </c>
      <c r="Y14" s="51">
        <f t="shared" si="3"/>
        <v>21613000</v>
      </c>
      <c r="Z14" s="52">
        <v>8</v>
      </c>
      <c r="AA14" s="53">
        <v>64947100</v>
      </c>
      <c r="AB14" s="52">
        <v>6</v>
      </c>
      <c r="AC14" s="53">
        <v>24236000</v>
      </c>
      <c r="AD14" s="50">
        <f t="shared" si="4"/>
        <v>14</v>
      </c>
      <c r="AE14" s="51">
        <f t="shared" si="4"/>
        <v>89183100</v>
      </c>
      <c r="AF14" s="52">
        <v>1</v>
      </c>
      <c r="AG14" s="53">
        <v>22500000</v>
      </c>
      <c r="AH14" s="52">
        <v>5</v>
      </c>
      <c r="AI14" s="53">
        <v>131755000</v>
      </c>
      <c r="AJ14" s="50">
        <f t="shared" si="5"/>
        <v>6</v>
      </c>
      <c r="AK14" s="51">
        <f t="shared" si="5"/>
        <v>154255000</v>
      </c>
      <c r="AL14" s="52">
        <v>5</v>
      </c>
      <c r="AM14" s="53">
        <v>6312000</v>
      </c>
      <c r="AN14" s="52">
        <v>7</v>
      </c>
      <c r="AO14" s="53">
        <v>12955000</v>
      </c>
      <c r="AP14" s="50">
        <f t="shared" si="6"/>
        <v>12</v>
      </c>
      <c r="AQ14" s="51">
        <f t="shared" si="6"/>
        <v>19267000</v>
      </c>
      <c r="AR14" s="52">
        <v>5</v>
      </c>
      <c r="AS14" s="53">
        <v>68855200</v>
      </c>
      <c r="AT14" s="52">
        <v>8</v>
      </c>
      <c r="AU14" s="53">
        <v>25177100</v>
      </c>
      <c r="AV14" s="50">
        <f t="shared" si="7"/>
        <v>13</v>
      </c>
      <c r="AW14" s="51">
        <f t="shared" si="7"/>
        <v>94032300</v>
      </c>
      <c r="AX14" s="52">
        <v>8</v>
      </c>
      <c r="AY14" s="53">
        <v>39289000</v>
      </c>
      <c r="AZ14" s="52">
        <v>7</v>
      </c>
      <c r="BA14" s="53">
        <v>52257100</v>
      </c>
      <c r="BB14" s="50">
        <f t="shared" si="8"/>
        <v>15</v>
      </c>
      <c r="BC14" s="51">
        <f t="shared" si="8"/>
        <v>91546100</v>
      </c>
    </row>
    <row r="15" spans="1:55" x14ac:dyDescent="0.3">
      <c r="A15" s="49" t="s">
        <v>32</v>
      </c>
      <c r="B15" s="54">
        <v>322</v>
      </c>
      <c r="C15" s="51">
        <v>2351709700</v>
      </c>
      <c r="D15" s="54">
        <v>414</v>
      </c>
      <c r="E15" s="51">
        <v>4034814000</v>
      </c>
      <c r="F15" s="50">
        <f t="shared" si="0"/>
        <v>736</v>
      </c>
      <c r="G15" s="51">
        <f t="shared" si="0"/>
        <v>6386523700</v>
      </c>
      <c r="H15" s="54">
        <v>323</v>
      </c>
      <c r="I15" s="51">
        <v>2551955100</v>
      </c>
      <c r="J15" s="54">
        <v>346</v>
      </c>
      <c r="K15" s="51">
        <v>2754611300</v>
      </c>
      <c r="L15" s="50">
        <f t="shared" si="1"/>
        <v>669</v>
      </c>
      <c r="M15" s="51">
        <f t="shared" si="1"/>
        <v>5306566400</v>
      </c>
      <c r="N15" s="54">
        <v>318</v>
      </c>
      <c r="O15" s="51">
        <v>3308641200</v>
      </c>
      <c r="P15" s="54">
        <v>434</v>
      </c>
      <c r="Q15" s="51">
        <v>3936174200</v>
      </c>
      <c r="R15" s="50">
        <f t="shared" si="2"/>
        <v>752</v>
      </c>
      <c r="S15" s="51">
        <f t="shared" si="2"/>
        <v>7244815400</v>
      </c>
      <c r="T15" s="54">
        <v>385</v>
      </c>
      <c r="U15" s="51">
        <v>3481930600</v>
      </c>
      <c r="V15" s="54">
        <v>340</v>
      </c>
      <c r="W15" s="51">
        <v>3779418900</v>
      </c>
      <c r="X15" s="50">
        <f t="shared" si="3"/>
        <v>725</v>
      </c>
      <c r="Y15" s="51">
        <f t="shared" si="3"/>
        <v>7261349500</v>
      </c>
      <c r="Z15" s="52">
        <v>352</v>
      </c>
      <c r="AA15" s="53">
        <v>3292030900</v>
      </c>
      <c r="AB15" s="52">
        <v>434</v>
      </c>
      <c r="AC15" s="53">
        <v>4332625100</v>
      </c>
      <c r="AD15" s="50">
        <f t="shared" si="4"/>
        <v>786</v>
      </c>
      <c r="AE15" s="51">
        <f t="shared" si="4"/>
        <v>7624656000</v>
      </c>
      <c r="AF15" s="52">
        <v>376</v>
      </c>
      <c r="AG15" s="53">
        <v>3454493900</v>
      </c>
      <c r="AH15" s="52">
        <v>460</v>
      </c>
      <c r="AI15" s="53">
        <v>3371185900</v>
      </c>
      <c r="AJ15" s="50">
        <f t="shared" si="5"/>
        <v>836</v>
      </c>
      <c r="AK15" s="51">
        <f t="shared" si="5"/>
        <v>6825679800</v>
      </c>
      <c r="AL15" s="52">
        <v>389</v>
      </c>
      <c r="AM15" s="53">
        <v>2961638300</v>
      </c>
      <c r="AN15" s="52">
        <v>426</v>
      </c>
      <c r="AO15" s="53">
        <v>3568144500</v>
      </c>
      <c r="AP15" s="50">
        <f t="shared" si="6"/>
        <v>815</v>
      </c>
      <c r="AQ15" s="51">
        <f t="shared" si="6"/>
        <v>6529782800</v>
      </c>
      <c r="AR15" s="52">
        <v>418</v>
      </c>
      <c r="AS15" s="53">
        <v>4383442700</v>
      </c>
      <c r="AT15" s="52">
        <v>418</v>
      </c>
      <c r="AU15" s="53">
        <v>3973817900</v>
      </c>
      <c r="AV15" s="50">
        <f t="shared" si="7"/>
        <v>836</v>
      </c>
      <c r="AW15" s="51">
        <f t="shared" si="7"/>
        <v>8357260600</v>
      </c>
      <c r="AX15" s="52">
        <v>427</v>
      </c>
      <c r="AY15" s="53">
        <v>5684949900</v>
      </c>
      <c r="AZ15" s="52">
        <v>465</v>
      </c>
      <c r="BA15" s="53">
        <v>7954589200</v>
      </c>
      <c r="BB15" s="50">
        <f t="shared" si="8"/>
        <v>892</v>
      </c>
      <c r="BC15" s="51">
        <f t="shared" si="8"/>
        <v>13639539100</v>
      </c>
    </row>
    <row r="16" spans="1:55" x14ac:dyDescent="0.3">
      <c r="A16" s="49" t="s">
        <v>33</v>
      </c>
      <c r="B16" s="54">
        <v>16</v>
      </c>
      <c r="C16" s="51">
        <v>67931500</v>
      </c>
      <c r="D16" s="54">
        <v>24</v>
      </c>
      <c r="E16" s="51">
        <v>83262000</v>
      </c>
      <c r="F16" s="50">
        <f t="shared" si="0"/>
        <v>40</v>
      </c>
      <c r="G16" s="51">
        <f t="shared" si="0"/>
        <v>151193500</v>
      </c>
      <c r="H16" s="54">
        <v>21</v>
      </c>
      <c r="I16" s="51">
        <v>94013800</v>
      </c>
      <c r="J16" s="54">
        <v>27</v>
      </c>
      <c r="K16" s="51">
        <v>238247300</v>
      </c>
      <c r="L16" s="50">
        <f t="shared" si="1"/>
        <v>48</v>
      </c>
      <c r="M16" s="51">
        <f t="shared" si="1"/>
        <v>332261100</v>
      </c>
      <c r="N16" s="54">
        <v>21</v>
      </c>
      <c r="O16" s="51">
        <v>83372600</v>
      </c>
      <c r="P16" s="54">
        <v>23</v>
      </c>
      <c r="Q16" s="51">
        <v>208078300</v>
      </c>
      <c r="R16" s="50">
        <f t="shared" si="2"/>
        <v>44</v>
      </c>
      <c r="S16" s="51">
        <f t="shared" si="2"/>
        <v>291450900</v>
      </c>
      <c r="T16" s="54">
        <v>27</v>
      </c>
      <c r="U16" s="51">
        <v>160928100</v>
      </c>
      <c r="V16" s="54">
        <v>27</v>
      </c>
      <c r="W16" s="51">
        <v>166336500</v>
      </c>
      <c r="X16" s="50">
        <f t="shared" si="3"/>
        <v>54</v>
      </c>
      <c r="Y16" s="51">
        <f t="shared" si="3"/>
        <v>327264600</v>
      </c>
      <c r="Z16" s="52">
        <v>28</v>
      </c>
      <c r="AA16" s="53">
        <v>139522000</v>
      </c>
      <c r="AB16" s="52">
        <v>25</v>
      </c>
      <c r="AC16" s="53">
        <v>166622800</v>
      </c>
      <c r="AD16" s="50">
        <f t="shared" si="4"/>
        <v>53</v>
      </c>
      <c r="AE16" s="51">
        <f t="shared" si="4"/>
        <v>306144800</v>
      </c>
      <c r="AF16" s="52">
        <v>30</v>
      </c>
      <c r="AG16" s="53">
        <v>190105600</v>
      </c>
      <c r="AH16" s="52">
        <v>22</v>
      </c>
      <c r="AI16" s="53">
        <v>96727900</v>
      </c>
      <c r="AJ16" s="50">
        <f t="shared" si="5"/>
        <v>52</v>
      </c>
      <c r="AK16" s="51">
        <f t="shared" si="5"/>
        <v>286833500</v>
      </c>
      <c r="AL16" s="52">
        <v>16</v>
      </c>
      <c r="AM16" s="53">
        <v>68794900</v>
      </c>
      <c r="AN16" s="52">
        <v>24</v>
      </c>
      <c r="AO16" s="53">
        <v>119684200</v>
      </c>
      <c r="AP16" s="50">
        <f t="shared" si="6"/>
        <v>40</v>
      </c>
      <c r="AQ16" s="51">
        <f t="shared" si="6"/>
        <v>188479100</v>
      </c>
      <c r="AR16" s="52">
        <v>20</v>
      </c>
      <c r="AS16" s="53">
        <v>160444900</v>
      </c>
      <c r="AT16" s="52">
        <v>22</v>
      </c>
      <c r="AU16" s="53">
        <v>99503000</v>
      </c>
      <c r="AV16" s="50">
        <f t="shared" si="7"/>
        <v>42</v>
      </c>
      <c r="AW16" s="51">
        <f t="shared" si="7"/>
        <v>259947900</v>
      </c>
      <c r="AX16" s="52">
        <v>22</v>
      </c>
      <c r="AY16" s="53">
        <v>112816600</v>
      </c>
      <c r="AZ16" s="52">
        <v>20</v>
      </c>
      <c r="BA16" s="53">
        <v>150799000</v>
      </c>
      <c r="BB16" s="50">
        <f t="shared" si="8"/>
        <v>42</v>
      </c>
      <c r="BC16" s="51">
        <f t="shared" si="8"/>
        <v>263615600</v>
      </c>
    </row>
    <row r="17" spans="1:55" x14ac:dyDescent="0.3">
      <c r="A17" s="49" t="s">
        <v>34</v>
      </c>
      <c r="B17" s="54">
        <v>15</v>
      </c>
      <c r="C17" s="51">
        <v>131902000</v>
      </c>
      <c r="D17" s="54">
        <v>16</v>
      </c>
      <c r="E17" s="51">
        <v>24553000</v>
      </c>
      <c r="F17" s="50">
        <f t="shared" si="0"/>
        <v>31</v>
      </c>
      <c r="G17" s="51">
        <f t="shared" si="0"/>
        <v>156455000</v>
      </c>
      <c r="H17" s="54">
        <v>14</v>
      </c>
      <c r="I17" s="51">
        <v>22756900</v>
      </c>
      <c r="J17" s="54">
        <v>14</v>
      </c>
      <c r="K17" s="51">
        <v>37294700</v>
      </c>
      <c r="L17" s="50">
        <f t="shared" si="1"/>
        <v>28</v>
      </c>
      <c r="M17" s="51">
        <f t="shared" si="1"/>
        <v>60051600</v>
      </c>
      <c r="N17" s="54">
        <v>21</v>
      </c>
      <c r="O17" s="51">
        <v>55243300</v>
      </c>
      <c r="P17" s="54">
        <v>12</v>
      </c>
      <c r="Q17" s="51">
        <v>20920400</v>
      </c>
      <c r="R17" s="50">
        <f t="shared" si="2"/>
        <v>33</v>
      </c>
      <c r="S17" s="51">
        <f t="shared" si="2"/>
        <v>76163700</v>
      </c>
      <c r="T17" s="54">
        <v>10</v>
      </c>
      <c r="U17" s="51">
        <v>44381000</v>
      </c>
      <c r="V17" s="54">
        <v>12</v>
      </c>
      <c r="W17" s="51">
        <v>14890000</v>
      </c>
      <c r="X17" s="50">
        <f t="shared" si="3"/>
        <v>22</v>
      </c>
      <c r="Y17" s="51">
        <f t="shared" si="3"/>
        <v>59271000</v>
      </c>
      <c r="Z17" s="52">
        <v>13</v>
      </c>
      <c r="AA17" s="53">
        <v>60168000</v>
      </c>
      <c r="AB17" s="52">
        <v>12</v>
      </c>
      <c r="AC17" s="53">
        <v>18644200</v>
      </c>
      <c r="AD17" s="50">
        <f t="shared" si="4"/>
        <v>25</v>
      </c>
      <c r="AE17" s="51">
        <f t="shared" si="4"/>
        <v>78812200</v>
      </c>
      <c r="AF17" s="52">
        <v>9</v>
      </c>
      <c r="AG17" s="53">
        <v>22452000</v>
      </c>
      <c r="AH17" s="52">
        <v>16</v>
      </c>
      <c r="AI17" s="53">
        <v>51363000</v>
      </c>
      <c r="AJ17" s="50">
        <f t="shared" si="5"/>
        <v>25</v>
      </c>
      <c r="AK17" s="51">
        <f t="shared" si="5"/>
        <v>73815000</v>
      </c>
      <c r="AL17" s="52">
        <v>11</v>
      </c>
      <c r="AM17" s="53">
        <v>29421700</v>
      </c>
      <c r="AN17" s="52">
        <v>18</v>
      </c>
      <c r="AO17" s="53">
        <v>40435000</v>
      </c>
      <c r="AP17" s="50">
        <f t="shared" si="6"/>
        <v>29</v>
      </c>
      <c r="AQ17" s="51">
        <f t="shared" si="6"/>
        <v>69856700</v>
      </c>
      <c r="AR17" s="52">
        <v>11</v>
      </c>
      <c r="AS17" s="53">
        <v>68788000</v>
      </c>
      <c r="AT17" s="52">
        <v>14</v>
      </c>
      <c r="AU17" s="53">
        <v>76006100</v>
      </c>
      <c r="AV17" s="50">
        <f t="shared" si="7"/>
        <v>25</v>
      </c>
      <c r="AW17" s="51">
        <f t="shared" si="7"/>
        <v>144794100</v>
      </c>
      <c r="AX17" s="52">
        <v>11</v>
      </c>
      <c r="AY17" s="53">
        <v>196574800</v>
      </c>
      <c r="AZ17" s="52">
        <v>19</v>
      </c>
      <c r="BA17" s="53">
        <v>119744000</v>
      </c>
      <c r="BB17" s="50">
        <f t="shared" si="8"/>
        <v>30</v>
      </c>
      <c r="BC17" s="51">
        <f t="shared" si="8"/>
        <v>316318800</v>
      </c>
    </row>
    <row r="18" spans="1:55" x14ac:dyDescent="0.3">
      <c r="A18" s="49" t="s">
        <v>35</v>
      </c>
      <c r="B18" s="54">
        <v>2</v>
      </c>
      <c r="C18" s="51">
        <v>25900000</v>
      </c>
      <c r="D18" s="54">
        <v>3</v>
      </c>
      <c r="E18" s="51">
        <v>18740000</v>
      </c>
      <c r="F18" s="50">
        <f t="shared" si="0"/>
        <v>5</v>
      </c>
      <c r="G18" s="51">
        <f t="shared" si="0"/>
        <v>44640000</v>
      </c>
      <c r="H18" s="54">
        <v>4</v>
      </c>
      <c r="I18" s="51">
        <v>30574900</v>
      </c>
      <c r="J18" s="54">
        <v>5</v>
      </c>
      <c r="K18" s="51">
        <v>32040000</v>
      </c>
      <c r="L18" s="50">
        <f t="shared" si="1"/>
        <v>9</v>
      </c>
      <c r="M18" s="51">
        <f t="shared" si="1"/>
        <v>62614900</v>
      </c>
      <c r="N18" s="54">
        <v>2</v>
      </c>
      <c r="O18" s="51">
        <v>3090000</v>
      </c>
      <c r="P18" s="54">
        <v>1</v>
      </c>
      <c r="Q18" s="51">
        <v>1000000</v>
      </c>
      <c r="R18" s="50">
        <f t="shared" si="2"/>
        <v>3</v>
      </c>
      <c r="S18" s="51">
        <f t="shared" si="2"/>
        <v>4090000</v>
      </c>
      <c r="T18" s="54">
        <v>3</v>
      </c>
      <c r="U18" s="51">
        <v>12558400</v>
      </c>
      <c r="V18" s="54">
        <v>6</v>
      </c>
      <c r="W18" s="51">
        <v>31410100</v>
      </c>
      <c r="X18" s="50">
        <f t="shared" si="3"/>
        <v>9</v>
      </c>
      <c r="Y18" s="51">
        <f t="shared" si="3"/>
        <v>43968500</v>
      </c>
      <c r="Z18" s="52">
        <v>10</v>
      </c>
      <c r="AA18" s="53">
        <v>45503200</v>
      </c>
      <c r="AB18" s="52">
        <v>3</v>
      </c>
      <c r="AC18" s="53">
        <v>1499800</v>
      </c>
      <c r="AD18" s="50">
        <f t="shared" si="4"/>
        <v>13</v>
      </c>
      <c r="AE18" s="51">
        <f t="shared" si="4"/>
        <v>47003000</v>
      </c>
      <c r="AF18" s="52">
        <v>10</v>
      </c>
      <c r="AG18" s="53">
        <v>12963200</v>
      </c>
      <c r="AH18" s="52">
        <v>3</v>
      </c>
      <c r="AI18" s="53">
        <v>140000</v>
      </c>
      <c r="AJ18" s="50">
        <f t="shared" si="5"/>
        <v>13</v>
      </c>
      <c r="AK18" s="51">
        <f t="shared" si="5"/>
        <v>13103200</v>
      </c>
      <c r="AL18" s="52">
        <v>13</v>
      </c>
      <c r="AM18" s="53">
        <v>137190900</v>
      </c>
      <c r="AN18" s="52">
        <v>8</v>
      </c>
      <c r="AO18" s="53">
        <v>30079900</v>
      </c>
      <c r="AP18" s="50">
        <f t="shared" si="6"/>
        <v>21</v>
      </c>
      <c r="AQ18" s="51">
        <f t="shared" si="6"/>
        <v>167270800</v>
      </c>
      <c r="AR18" s="52">
        <v>3</v>
      </c>
      <c r="AS18" s="53">
        <v>30883000</v>
      </c>
      <c r="AT18" s="52">
        <v>10</v>
      </c>
      <c r="AU18" s="53">
        <v>89026800</v>
      </c>
      <c r="AV18" s="50">
        <f t="shared" si="7"/>
        <v>13</v>
      </c>
      <c r="AW18" s="51">
        <f t="shared" si="7"/>
        <v>119909800</v>
      </c>
      <c r="AX18" s="52">
        <v>5</v>
      </c>
      <c r="AY18" s="53">
        <v>22276200</v>
      </c>
      <c r="AZ18" s="52">
        <v>11</v>
      </c>
      <c r="BA18" s="53">
        <v>90350900</v>
      </c>
      <c r="BB18" s="50">
        <f t="shared" si="8"/>
        <v>16</v>
      </c>
      <c r="BC18" s="51">
        <f t="shared" si="8"/>
        <v>112627100</v>
      </c>
    </row>
    <row r="19" spans="1:55" x14ac:dyDescent="0.3">
      <c r="A19" s="49" t="s">
        <v>36</v>
      </c>
      <c r="B19" s="54">
        <v>3</v>
      </c>
      <c r="C19" s="51">
        <v>23000000</v>
      </c>
      <c r="D19" s="54">
        <v>1</v>
      </c>
      <c r="E19" s="51">
        <v>164000</v>
      </c>
      <c r="F19" s="50">
        <f t="shared" si="0"/>
        <v>4</v>
      </c>
      <c r="G19" s="51">
        <f t="shared" si="0"/>
        <v>23164000</v>
      </c>
      <c r="H19" s="54">
        <v>3</v>
      </c>
      <c r="I19" s="51">
        <v>7440000</v>
      </c>
      <c r="J19" s="54"/>
      <c r="K19" s="51"/>
      <c r="L19" s="50">
        <f t="shared" si="1"/>
        <v>3</v>
      </c>
      <c r="M19" s="51">
        <f t="shared" si="1"/>
        <v>7440000</v>
      </c>
      <c r="N19" s="54">
        <v>1</v>
      </c>
      <c r="O19" s="51">
        <v>1750000</v>
      </c>
      <c r="P19" s="54">
        <v>4</v>
      </c>
      <c r="Q19" s="51">
        <v>12064100</v>
      </c>
      <c r="R19" s="50">
        <f t="shared" si="2"/>
        <v>5</v>
      </c>
      <c r="S19" s="51">
        <f t="shared" si="2"/>
        <v>13814100</v>
      </c>
      <c r="T19" s="54">
        <v>2</v>
      </c>
      <c r="U19" s="51">
        <v>10624000</v>
      </c>
      <c r="V19" s="54">
        <v>1</v>
      </c>
      <c r="W19" s="51">
        <v>2000000</v>
      </c>
      <c r="X19" s="50">
        <f t="shared" si="3"/>
        <v>3</v>
      </c>
      <c r="Y19" s="51">
        <f t="shared" si="3"/>
        <v>12624000</v>
      </c>
      <c r="Z19" s="52">
        <v>1</v>
      </c>
      <c r="AA19" s="53">
        <v>150000</v>
      </c>
      <c r="AB19" s="52"/>
      <c r="AC19" s="53"/>
      <c r="AD19" s="50">
        <f t="shared" si="4"/>
        <v>1</v>
      </c>
      <c r="AE19" s="51">
        <f t="shared" si="4"/>
        <v>150000</v>
      </c>
      <c r="AF19" s="52">
        <v>1</v>
      </c>
      <c r="AG19" s="53">
        <v>375000</v>
      </c>
      <c r="AH19" s="52">
        <v>4</v>
      </c>
      <c r="AI19" s="53">
        <v>8696900</v>
      </c>
      <c r="AJ19" s="50">
        <f t="shared" si="5"/>
        <v>5</v>
      </c>
      <c r="AK19" s="51">
        <f t="shared" si="5"/>
        <v>9071900</v>
      </c>
      <c r="AL19" s="52">
        <v>2</v>
      </c>
      <c r="AM19" s="53">
        <v>60100000</v>
      </c>
      <c r="AN19" s="52">
        <v>1</v>
      </c>
      <c r="AO19" s="53">
        <v>9539000</v>
      </c>
      <c r="AP19" s="50">
        <f t="shared" si="6"/>
        <v>3</v>
      </c>
      <c r="AQ19" s="51">
        <f t="shared" si="6"/>
        <v>69639000</v>
      </c>
      <c r="AR19" s="52"/>
      <c r="AS19" s="53"/>
      <c r="AT19" s="52">
        <v>2</v>
      </c>
      <c r="AU19" s="53">
        <v>1154000</v>
      </c>
      <c r="AV19" s="50">
        <f t="shared" si="7"/>
        <v>2</v>
      </c>
      <c r="AW19" s="51">
        <f t="shared" si="7"/>
        <v>1154000</v>
      </c>
      <c r="AX19" s="52">
        <v>1</v>
      </c>
      <c r="AY19" s="53">
        <v>1000000</v>
      </c>
      <c r="AZ19" s="52">
        <v>1</v>
      </c>
      <c r="BA19" s="53">
        <v>2500000</v>
      </c>
      <c r="BB19" s="50">
        <f t="shared" si="8"/>
        <v>2</v>
      </c>
      <c r="BC19" s="51">
        <f t="shared" si="8"/>
        <v>3500000</v>
      </c>
    </row>
    <row r="20" spans="1:55" x14ac:dyDescent="0.3">
      <c r="A20" s="49" t="s">
        <v>37</v>
      </c>
      <c r="B20" s="54">
        <v>14</v>
      </c>
      <c r="C20" s="51">
        <v>48304200</v>
      </c>
      <c r="D20" s="54">
        <v>9</v>
      </c>
      <c r="E20" s="51">
        <v>102630300</v>
      </c>
      <c r="F20" s="50">
        <f t="shared" si="0"/>
        <v>23</v>
      </c>
      <c r="G20" s="51">
        <f t="shared" si="0"/>
        <v>150934500</v>
      </c>
      <c r="H20" s="54">
        <v>14</v>
      </c>
      <c r="I20" s="51">
        <v>63535500</v>
      </c>
      <c r="J20" s="54">
        <v>6</v>
      </c>
      <c r="K20" s="51">
        <v>10101000</v>
      </c>
      <c r="L20" s="50">
        <f t="shared" si="1"/>
        <v>20</v>
      </c>
      <c r="M20" s="51">
        <f t="shared" si="1"/>
        <v>73636500</v>
      </c>
      <c r="N20" s="54">
        <v>16</v>
      </c>
      <c r="O20" s="51">
        <v>128125200</v>
      </c>
      <c r="P20" s="54">
        <v>9</v>
      </c>
      <c r="Q20" s="51">
        <v>68070900</v>
      </c>
      <c r="R20" s="50">
        <f t="shared" si="2"/>
        <v>25</v>
      </c>
      <c r="S20" s="51">
        <f t="shared" si="2"/>
        <v>196196100</v>
      </c>
      <c r="T20" s="54">
        <v>12</v>
      </c>
      <c r="U20" s="51">
        <v>47735100</v>
      </c>
      <c r="V20" s="54">
        <v>10</v>
      </c>
      <c r="W20" s="51">
        <v>50070000</v>
      </c>
      <c r="X20" s="50">
        <f t="shared" si="3"/>
        <v>22</v>
      </c>
      <c r="Y20" s="51">
        <f t="shared" si="3"/>
        <v>97805100</v>
      </c>
      <c r="Z20" s="52">
        <v>5</v>
      </c>
      <c r="AA20" s="53">
        <v>37384000</v>
      </c>
      <c r="AB20" s="52">
        <v>12</v>
      </c>
      <c r="AC20" s="53">
        <v>96600300</v>
      </c>
      <c r="AD20" s="50">
        <f t="shared" si="4"/>
        <v>17</v>
      </c>
      <c r="AE20" s="51">
        <f t="shared" si="4"/>
        <v>133984300</v>
      </c>
      <c r="AF20" s="52">
        <v>11</v>
      </c>
      <c r="AG20" s="53">
        <v>28827000</v>
      </c>
      <c r="AH20" s="52">
        <v>8</v>
      </c>
      <c r="AI20" s="53">
        <v>38113100</v>
      </c>
      <c r="AJ20" s="50">
        <f t="shared" si="5"/>
        <v>19</v>
      </c>
      <c r="AK20" s="51">
        <f t="shared" si="5"/>
        <v>66940100</v>
      </c>
      <c r="AL20" s="52">
        <v>9</v>
      </c>
      <c r="AM20" s="53">
        <v>21232900</v>
      </c>
      <c r="AN20" s="52">
        <v>17</v>
      </c>
      <c r="AO20" s="53">
        <v>167719200</v>
      </c>
      <c r="AP20" s="50">
        <f t="shared" si="6"/>
        <v>26</v>
      </c>
      <c r="AQ20" s="51">
        <f t="shared" si="6"/>
        <v>188952100</v>
      </c>
      <c r="AR20" s="52">
        <v>13</v>
      </c>
      <c r="AS20" s="53">
        <v>104974000</v>
      </c>
      <c r="AT20" s="52">
        <v>11</v>
      </c>
      <c r="AU20" s="53">
        <v>132320300</v>
      </c>
      <c r="AV20" s="50">
        <f t="shared" si="7"/>
        <v>24</v>
      </c>
      <c r="AW20" s="51">
        <f t="shared" si="7"/>
        <v>237294300</v>
      </c>
      <c r="AX20" s="52">
        <v>13</v>
      </c>
      <c r="AY20" s="53">
        <v>71972100</v>
      </c>
      <c r="AZ20" s="52">
        <v>13</v>
      </c>
      <c r="BA20" s="53">
        <v>112902500</v>
      </c>
      <c r="BB20" s="50">
        <f t="shared" si="8"/>
        <v>26</v>
      </c>
      <c r="BC20" s="51">
        <f t="shared" si="8"/>
        <v>184874600</v>
      </c>
    </row>
    <row r="21" spans="1:55" x14ac:dyDescent="0.3">
      <c r="A21" s="49" t="s">
        <v>38</v>
      </c>
      <c r="B21" s="54">
        <v>16</v>
      </c>
      <c r="C21" s="51">
        <v>118549500</v>
      </c>
      <c r="D21" s="54">
        <v>18</v>
      </c>
      <c r="E21" s="51">
        <v>44473200</v>
      </c>
      <c r="F21" s="50">
        <f t="shared" si="0"/>
        <v>34</v>
      </c>
      <c r="G21" s="51">
        <f t="shared" si="0"/>
        <v>163022700</v>
      </c>
      <c r="H21" s="54">
        <v>18</v>
      </c>
      <c r="I21" s="51">
        <v>67721200</v>
      </c>
      <c r="J21" s="54">
        <v>15</v>
      </c>
      <c r="K21" s="51">
        <v>99582100</v>
      </c>
      <c r="L21" s="50">
        <f t="shared" si="1"/>
        <v>33</v>
      </c>
      <c r="M21" s="51">
        <f t="shared" si="1"/>
        <v>167303300</v>
      </c>
      <c r="N21" s="54">
        <v>14</v>
      </c>
      <c r="O21" s="51">
        <v>144003000</v>
      </c>
      <c r="P21" s="54">
        <v>17</v>
      </c>
      <c r="Q21" s="51">
        <v>79296900</v>
      </c>
      <c r="R21" s="50">
        <f t="shared" si="2"/>
        <v>31</v>
      </c>
      <c r="S21" s="51">
        <f t="shared" si="2"/>
        <v>223299900</v>
      </c>
      <c r="T21" s="54">
        <v>11</v>
      </c>
      <c r="U21" s="51">
        <v>76555100</v>
      </c>
      <c r="V21" s="54">
        <v>12</v>
      </c>
      <c r="W21" s="51">
        <v>43311000</v>
      </c>
      <c r="X21" s="50">
        <f t="shared" si="3"/>
        <v>23</v>
      </c>
      <c r="Y21" s="51">
        <f t="shared" si="3"/>
        <v>119866100</v>
      </c>
      <c r="Z21" s="52">
        <v>14</v>
      </c>
      <c r="AA21" s="53">
        <v>46008000</v>
      </c>
      <c r="AB21" s="52">
        <v>15</v>
      </c>
      <c r="AC21" s="53">
        <v>54623100</v>
      </c>
      <c r="AD21" s="50">
        <f t="shared" si="4"/>
        <v>29</v>
      </c>
      <c r="AE21" s="51">
        <f t="shared" si="4"/>
        <v>100631100</v>
      </c>
      <c r="AF21" s="52">
        <v>15</v>
      </c>
      <c r="AG21" s="53">
        <v>103538200</v>
      </c>
      <c r="AH21" s="52">
        <v>10</v>
      </c>
      <c r="AI21" s="53">
        <v>57914000</v>
      </c>
      <c r="AJ21" s="50">
        <f t="shared" si="5"/>
        <v>25</v>
      </c>
      <c r="AK21" s="51">
        <f t="shared" si="5"/>
        <v>161452200</v>
      </c>
      <c r="AL21" s="52">
        <v>6</v>
      </c>
      <c r="AM21" s="53">
        <v>186834000</v>
      </c>
      <c r="AN21" s="52">
        <v>13</v>
      </c>
      <c r="AO21" s="53">
        <v>132842100</v>
      </c>
      <c r="AP21" s="50">
        <f t="shared" si="6"/>
        <v>19</v>
      </c>
      <c r="AQ21" s="51">
        <f t="shared" si="6"/>
        <v>319676100</v>
      </c>
      <c r="AR21" s="52">
        <v>15</v>
      </c>
      <c r="AS21" s="53">
        <v>51340400</v>
      </c>
      <c r="AT21" s="52">
        <v>7</v>
      </c>
      <c r="AU21" s="53">
        <v>32249900</v>
      </c>
      <c r="AV21" s="50">
        <f t="shared" si="7"/>
        <v>22</v>
      </c>
      <c r="AW21" s="51">
        <f t="shared" si="7"/>
        <v>83590300</v>
      </c>
      <c r="AX21" s="52">
        <v>11</v>
      </c>
      <c r="AY21" s="53">
        <v>118228000</v>
      </c>
      <c r="AZ21" s="52">
        <v>21</v>
      </c>
      <c r="BA21" s="53">
        <v>147297100</v>
      </c>
      <c r="BB21" s="50">
        <f t="shared" si="8"/>
        <v>32</v>
      </c>
      <c r="BC21" s="51">
        <f t="shared" si="8"/>
        <v>265525100</v>
      </c>
    </row>
    <row r="22" spans="1:55" x14ac:dyDescent="0.3">
      <c r="A22" s="49" t="s">
        <v>39</v>
      </c>
      <c r="B22" s="54">
        <v>2</v>
      </c>
      <c r="C22" s="51">
        <v>4200000</v>
      </c>
      <c r="D22" s="54">
        <v>1</v>
      </c>
      <c r="E22" s="51">
        <v>2000000</v>
      </c>
      <c r="F22" s="50">
        <f t="shared" si="0"/>
        <v>3</v>
      </c>
      <c r="G22" s="51">
        <f t="shared" si="0"/>
        <v>6200000</v>
      </c>
      <c r="H22" s="54">
        <v>2</v>
      </c>
      <c r="I22" s="51">
        <v>5299900</v>
      </c>
      <c r="J22" s="54"/>
      <c r="K22" s="51"/>
      <c r="L22" s="50">
        <f t="shared" si="1"/>
        <v>2</v>
      </c>
      <c r="M22" s="51">
        <f t="shared" si="1"/>
        <v>5299900</v>
      </c>
      <c r="N22" s="54">
        <v>1</v>
      </c>
      <c r="O22" s="51">
        <v>600000</v>
      </c>
      <c r="P22" s="54">
        <v>1</v>
      </c>
      <c r="Q22" s="51">
        <v>0</v>
      </c>
      <c r="R22" s="50">
        <f t="shared" si="2"/>
        <v>2</v>
      </c>
      <c r="S22" s="51">
        <f t="shared" si="2"/>
        <v>600000</v>
      </c>
      <c r="T22" s="54">
        <v>1</v>
      </c>
      <c r="U22" s="51">
        <v>0</v>
      </c>
      <c r="V22" s="54"/>
      <c r="W22" s="51"/>
      <c r="X22" s="50">
        <f t="shared" si="3"/>
        <v>1</v>
      </c>
      <c r="Y22" s="51">
        <f t="shared" si="3"/>
        <v>0</v>
      </c>
      <c r="Z22" s="52">
        <v>1</v>
      </c>
      <c r="AA22" s="53">
        <v>645000</v>
      </c>
      <c r="AB22" s="52"/>
      <c r="AC22" s="53"/>
      <c r="AD22" s="50">
        <f t="shared" si="4"/>
        <v>1</v>
      </c>
      <c r="AE22" s="51">
        <f t="shared" si="4"/>
        <v>645000</v>
      </c>
      <c r="AF22" s="52"/>
      <c r="AG22" s="53"/>
      <c r="AH22" s="52">
        <v>2</v>
      </c>
      <c r="AI22" s="53">
        <v>0</v>
      </c>
      <c r="AJ22" s="50">
        <f t="shared" si="5"/>
        <v>2</v>
      </c>
      <c r="AK22" s="51">
        <f t="shared" si="5"/>
        <v>0</v>
      </c>
      <c r="AL22" s="52"/>
      <c r="AM22" s="53"/>
      <c r="AN22" s="52"/>
      <c r="AO22" s="53"/>
      <c r="AP22" s="50">
        <f t="shared" si="6"/>
        <v>0</v>
      </c>
      <c r="AQ22" s="51">
        <f t="shared" si="6"/>
        <v>0</v>
      </c>
      <c r="AR22" s="52">
        <v>1</v>
      </c>
      <c r="AS22" s="53">
        <v>1760000</v>
      </c>
      <c r="AT22" s="52">
        <v>2</v>
      </c>
      <c r="AU22" s="53">
        <v>709000</v>
      </c>
      <c r="AV22" s="50">
        <f t="shared" si="7"/>
        <v>3</v>
      </c>
      <c r="AW22" s="51">
        <f t="shared" si="7"/>
        <v>2469000</v>
      </c>
      <c r="AX22" s="52">
        <v>2</v>
      </c>
      <c r="AY22" s="53">
        <v>271000</v>
      </c>
      <c r="AZ22" s="52">
        <v>1</v>
      </c>
      <c r="BA22" s="53">
        <v>350000</v>
      </c>
      <c r="BB22" s="50">
        <f t="shared" si="8"/>
        <v>3</v>
      </c>
      <c r="BC22" s="51">
        <f t="shared" si="8"/>
        <v>621000</v>
      </c>
    </row>
    <row r="23" spans="1:55" x14ac:dyDescent="0.3">
      <c r="A23" s="49" t="s">
        <v>40</v>
      </c>
      <c r="B23" s="54">
        <v>1</v>
      </c>
      <c r="C23" s="51">
        <v>1500000</v>
      </c>
      <c r="D23" s="54"/>
      <c r="E23" s="51"/>
      <c r="F23" s="50">
        <f t="shared" si="0"/>
        <v>1</v>
      </c>
      <c r="G23" s="51">
        <f t="shared" si="0"/>
        <v>1500000</v>
      </c>
      <c r="H23" s="54">
        <v>2</v>
      </c>
      <c r="I23" s="51">
        <v>100000000</v>
      </c>
      <c r="J23" s="54"/>
      <c r="K23" s="51"/>
      <c r="L23" s="50">
        <f t="shared" si="1"/>
        <v>2</v>
      </c>
      <c r="M23" s="51">
        <f t="shared" si="1"/>
        <v>100000000</v>
      </c>
      <c r="N23" s="54"/>
      <c r="O23" s="51"/>
      <c r="P23" s="54">
        <v>2</v>
      </c>
      <c r="Q23" s="51">
        <v>28252000</v>
      </c>
      <c r="R23" s="50">
        <f t="shared" si="2"/>
        <v>2</v>
      </c>
      <c r="S23" s="51">
        <f t="shared" si="2"/>
        <v>28252000</v>
      </c>
      <c r="T23" s="54"/>
      <c r="U23" s="51"/>
      <c r="V23" s="54">
        <v>1</v>
      </c>
      <c r="W23" s="51">
        <v>150000</v>
      </c>
      <c r="X23" s="50">
        <f t="shared" si="3"/>
        <v>1</v>
      </c>
      <c r="Y23" s="51">
        <f t="shared" si="3"/>
        <v>150000</v>
      </c>
      <c r="Z23" s="52">
        <v>1</v>
      </c>
      <c r="AA23" s="53">
        <v>5000000</v>
      </c>
      <c r="AB23" s="52"/>
      <c r="AC23" s="53"/>
      <c r="AD23" s="50">
        <f t="shared" si="4"/>
        <v>1</v>
      </c>
      <c r="AE23" s="51">
        <f t="shared" si="4"/>
        <v>5000000</v>
      </c>
      <c r="AF23" s="52"/>
      <c r="AG23" s="53"/>
      <c r="AH23" s="52"/>
      <c r="AI23" s="53"/>
      <c r="AJ23" s="50">
        <f t="shared" si="5"/>
        <v>0</v>
      </c>
      <c r="AK23" s="51">
        <f t="shared" si="5"/>
        <v>0</v>
      </c>
      <c r="AL23" s="52">
        <v>1</v>
      </c>
      <c r="AM23" s="53">
        <v>6000000</v>
      </c>
      <c r="AN23" s="52">
        <v>1</v>
      </c>
      <c r="AO23" s="53">
        <v>16499900</v>
      </c>
      <c r="AP23" s="50">
        <f t="shared" si="6"/>
        <v>2</v>
      </c>
      <c r="AQ23" s="51">
        <f t="shared" si="6"/>
        <v>22499900</v>
      </c>
      <c r="AR23" s="52"/>
      <c r="AS23" s="53"/>
      <c r="AT23" s="52"/>
      <c r="AU23" s="53"/>
      <c r="AV23" s="50">
        <f t="shared" si="7"/>
        <v>0</v>
      </c>
      <c r="AW23" s="51">
        <f t="shared" si="7"/>
        <v>0</v>
      </c>
      <c r="AX23" s="52">
        <v>1</v>
      </c>
      <c r="AY23" s="53">
        <v>600000</v>
      </c>
      <c r="AZ23" s="52"/>
      <c r="BA23" s="53"/>
      <c r="BB23" s="50">
        <f t="shared" si="8"/>
        <v>1</v>
      </c>
      <c r="BC23" s="51">
        <f t="shared" si="8"/>
        <v>600000</v>
      </c>
    </row>
    <row r="24" spans="1:55" x14ac:dyDescent="0.3">
      <c r="A24" s="49" t="s">
        <v>41</v>
      </c>
      <c r="B24" s="54">
        <v>1</v>
      </c>
      <c r="C24" s="51">
        <v>125000</v>
      </c>
      <c r="D24" s="54"/>
      <c r="E24" s="51"/>
      <c r="F24" s="50">
        <f t="shared" si="0"/>
        <v>1</v>
      </c>
      <c r="G24" s="51">
        <f t="shared" si="0"/>
        <v>125000</v>
      </c>
      <c r="H24" s="54">
        <v>1</v>
      </c>
      <c r="I24" s="51">
        <v>75000</v>
      </c>
      <c r="J24" s="54">
        <v>2</v>
      </c>
      <c r="K24" s="51">
        <v>7550000</v>
      </c>
      <c r="L24" s="50">
        <f t="shared" si="1"/>
        <v>3</v>
      </c>
      <c r="M24" s="51">
        <f t="shared" si="1"/>
        <v>7625000</v>
      </c>
      <c r="N24" s="54"/>
      <c r="O24" s="51"/>
      <c r="P24" s="54">
        <v>1</v>
      </c>
      <c r="Q24" s="51">
        <v>3995000</v>
      </c>
      <c r="R24" s="50">
        <f t="shared" si="2"/>
        <v>1</v>
      </c>
      <c r="S24" s="51">
        <f t="shared" si="2"/>
        <v>3995000</v>
      </c>
      <c r="T24" s="54"/>
      <c r="U24" s="51"/>
      <c r="V24" s="54"/>
      <c r="W24" s="51"/>
      <c r="X24" s="50">
        <f t="shared" si="3"/>
        <v>0</v>
      </c>
      <c r="Y24" s="51">
        <f t="shared" si="3"/>
        <v>0</v>
      </c>
      <c r="Z24" s="52">
        <v>2</v>
      </c>
      <c r="AA24" s="53">
        <v>7150000</v>
      </c>
      <c r="AB24" s="52"/>
      <c r="AC24" s="53"/>
      <c r="AD24" s="50">
        <f t="shared" si="4"/>
        <v>2</v>
      </c>
      <c r="AE24" s="51">
        <f t="shared" si="4"/>
        <v>7150000</v>
      </c>
      <c r="AF24" s="52">
        <v>1</v>
      </c>
      <c r="AG24" s="53">
        <v>0</v>
      </c>
      <c r="AH24" s="52">
        <v>1</v>
      </c>
      <c r="AI24" s="53">
        <v>8000000</v>
      </c>
      <c r="AJ24" s="50">
        <f t="shared" si="5"/>
        <v>2</v>
      </c>
      <c r="AK24" s="51">
        <f t="shared" si="5"/>
        <v>8000000</v>
      </c>
      <c r="AL24" s="52"/>
      <c r="AM24" s="53"/>
      <c r="AN24" s="52"/>
      <c r="AO24" s="53"/>
      <c r="AP24" s="50">
        <f t="shared" si="6"/>
        <v>0</v>
      </c>
      <c r="AQ24" s="51">
        <f t="shared" si="6"/>
        <v>0</v>
      </c>
      <c r="AR24" s="52">
        <v>2</v>
      </c>
      <c r="AS24" s="53">
        <v>6500000</v>
      </c>
      <c r="AT24" s="52"/>
      <c r="AU24" s="53"/>
      <c r="AV24" s="50">
        <f t="shared" si="7"/>
        <v>2</v>
      </c>
      <c r="AW24" s="51">
        <f t="shared" si="7"/>
        <v>6500000</v>
      </c>
      <c r="AX24" s="52"/>
      <c r="AY24" s="53"/>
      <c r="AZ24" s="52">
        <v>2</v>
      </c>
      <c r="BA24" s="53">
        <v>1873000</v>
      </c>
      <c r="BB24" s="50">
        <f t="shared" si="8"/>
        <v>2</v>
      </c>
      <c r="BC24" s="51">
        <f t="shared" si="8"/>
        <v>1873000</v>
      </c>
    </row>
    <row r="25" spans="1:55" x14ac:dyDescent="0.3">
      <c r="A25" s="49" t="s">
        <v>42</v>
      </c>
      <c r="B25" s="54">
        <v>14</v>
      </c>
      <c r="C25" s="51">
        <v>144407900</v>
      </c>
      <c r="D25" s="54">
        <v>18</v>
      </c>
      <c r="E25" s="51">
        <v>125701900</v>
      </c>
      <c r="F25" s="50">
        <f t="shared" si="0"/>
        <v>32</v>
      </c>
      <c r="G25" s="51">
        <f t="shared" si="0"/>
        <v>270109800</v>
      </c>
      <c r="H25" s="54">
        <v>14</v>
      </c>
      <c r="I25" s="51">
        <v>82018000</v>
      </c>
      <c r="J25" s="54">
        <v>22</v>
      </c>
      <c r="K25" s="51">
        <v>253965100</v>
      </c>
      <c r="L25" s="50">
        <f t="shared" si="1"/>
        <v>36</v>
      </c>
      <c r="M25" s="51">
        <f t="shared" si="1"/>
        <v>335983100</v>
      </c>
      <c r="N25" s="54">
        <v>33</v>
      </c>
      <c r="O25" s="51">
        <v>339088000</v>
      </c>
      <c r="P25" s="54">
        <v>25</v>
      </c>
      <c r="Q25" s="51">
        <v>205198500</v>
      </c>
      <c r="R25" s="50">
        <f t="shared" si="2"/>
        <v>58</v>
      </c>
      <c r="S25" s="51">
        <f t="shared" si="2"/>
        <v>544286500</v>
      </c>
      <c r="T25" s="54">
        <v>14</v>
      </c>
      <c r="U25" s="51">
        <v>65051000</v>
      </c>
      <c r="V25" s="54">
        <v>17</v>
      </c>
      <c r="W25" s="51">
        <v>73945200</v>
      </c>
      <c r="X25" s="50">
        <f t="shared" si="3"/>
        <v>31</v>
      </c>
      <c r="Y25" s="51">
        <f t="shared" si="3"/>
        <v>138996200</v>
      </c>
      <c r="Z25" s="52">
        <v>17</v>
      </c>
      <c r="AA25" s="53">
        <v>130156100</v>
      </c>
      <c r="AB25" s="52">
        <v>20</v>
      </c>
      <c r="AC25" s="53">
        <v>169933900</v>
      </c>
      <c r="AD25" s="50">
        <f t="shared" si="4"/>
        <v>37</v>
      </c>
      <c r="AE25" s="51">
        <f t="shared" si="4"/>
        <v>300090000</v>
      </c>
      <c r="AF25" s="52">
        <v>25</v>
      </c>
      <c r="AG25" s="53">
        <v>152379000</v>
      </c>
      <c r="AH25" s="52">
        <v>21</v>
      </c>
      <c r="AI25" s="53">
        <v>141963100</v>
      </c>
      <c r="AJ25" s="50">
        <f t="shared" si="5"/>
        <v>46</v>
      </c>
      <c r="AK25" s="51">
        <f t="shared" si="5"/>
        <v>294342100</v>
      </c>
      <c r="AL25" s="52">
        <v>10</v>
      </c>
      <c r="AM25" s="53">
        <v>23759000</v>
      </c>
      <c r="AN25" s="52">
        <v>26</v>
      </c>
      <c r="AO25" s="53">
        <v>56410300</v>
      </c>
      <c r="AP25" s="50">
        <f t="shared" si="6"/>
        <v>36</v>
      </c>
      <c r="AQ25" s="51">
        <f t="shared" si="6"/>
        <v>80169300</v>
      </c>
      <c r="AR25" s="52">
        <v>31</v>
      </c>
      <c r="AS25" s="53">
        <v>178564900</v>
      </c>
      <c r="AT25" s="52">
        <v>26</v>
      </c>
      <c r="AU25" s="53">
        <v>178554600</v>
      </c>
      <c r="AV25" s="50">
        <f t="shared" si="7"/>
        <v>57</v>
      </c>
      <c r="AW25" s="51">
        <f t="shared" si="7"/>
        <v>357119500</v>
      </c>
      <c r="AX25" s="52">
        <v>25</v>
      </c>
      <c r="AY25" s="53">
        <v>237460200</v>
      </c>
      <c r="AZ25" s="52">
        <v>25</v>
      </c>
      <c r="BA25" s="53">
        <v>185017800</v>
      </c>
      <c r="BB25" s="50">
        <f t="shared" si="8"/>
        <v>50</v>
      </c>
      <c r="BC25" s="51">
        <f t="shared" si="8"/>
        <v>422478000</v>
      </c>
    </row>
    <row r="26" spans="1:55" x14ac:dyDescent="0.3">
      <c r="A26" s="49" t="s">
        <v>43</v>
      </c>
      <c r="B26" s="54">
        <v>3</v>
      </c>
      <c r="C26" s="51">
        <v>9400000</v>
      </c>
      <c r="D26" s="54">
        <v>4</v>
      </c>
      <c r="E26" s="51">
        <v>18204100</v>
      </c>
      <c r="F26" s="50">
        <f t="shared" si="0"/>
        <v>7</v>
      </c>
      <c r="G26" s="51">
        <f t="shared" si="0"/>
        <v>27604100</v>
      </c>
      <c r="H26" s="54">
        <v>4</v>
      </c>
      <c r="I26" s="51">
        <v>16026900</v>
      </c>
      <c r="J26" s="54">
        <v>6</v>
      </c>
      <c r="K26" s="51">
        <v>36338000</v>
      </c>
      <c r="L26" s="50">
        <f t="shared" si="1"/>
        <v>10</v>
      </c>
      <c r="M26" s="51">
        <f t="shared" si="1"/>
        <v>52364900</v>
      </c>
      <c r="N26" s="54">
        <v>8</v>
      </c>
      <c r="O26" s="51">
        <v>99827100</v>
      </c>
      <c r="P26" s="54">
        <v>3</v>
      </c>
      <c r="Q26" s="51">
        <v>31500000</v>
      </c>
      <c r="R26" s="50">
        <f t="shared" si="2"/>
        <v>11</v>
      </c>
      <c r="S26" s="51">
        <f t="shared" si="2"/>
        <v>131327100</v>
      </c>
      <c r="T26" s="54">
        <v>1</v>
      </c>
      <c r="U26" s="51">
        <v>5600000</v>
      </c>
      <c r="V26" s="54">
        <v>2</v>
      </c>
      <c r="W26" s="51">
        <v>41000000</v>
      </c>
      <c r="X26" s="50">
        <f t="shared" si="3"/>
        <v>3</v>
      </c>
      <c r="Y26" s="51">
        <f t="shared" si="3"/>
        <v>46600000</v>
      </c>
      <c r="Z26" s="52"/>
      <c r="AA26" s="53"/>
      <c r="AB26" s="52">
        <v>7</v>
      </c>
      <c r="AC26" s="53">
        <v>23005300</v>
      </c>
      <c r="AD26" s="50">
        <f t="shared" si="4"/>
        <v>7</v>
      </c>
      <c r="AE26" s="51">
        <f t="shared" si="4"/>
        <v>23005300</v>
      </c>
      <c r="AF26" s="52">
        <v>3</v>
      </c>
      <c r="AG26" s="53">
        <v>39100000</v>
      </c>
      <c r="AH26" s="52">
        <v>7</v>
      </c>
      <c r="AI26" s="53">
        <v>22056000</v>
      </c>
      <c r="AJ26" s="50">
        <f t="shared" si="5"/>
        <v>10</v>
      </c>
      <c r="AK26" s="51">
        <f t="shared" si="5"/>
        <v>61156000</v>
      </c>
      <c r="AL26" s="52">
        <v>7</v>
      </c>
      <c r="AM26" s="53">
        <v>16355100</v>
      </c>
      <c r="AN26" s="52">
        <v>4</v>
      </c>
      <c r="AO26" s="53">
        <v>4471000</v>
      </c>
      <c r="AP26" s="50">
        <f t="shared" si="6"/>
        <v>11</v>
      </c>
      <c r="AQ26" s="51">
        <f t="shared" si="6"/>
        <v>20826100</v>
      </c>
      <c r="AR26" s="52">
        <v>1</v>
      </c>
      <c r="AS26" s="53">
        <v>50000</v>
      </c>
      <c r="AT26" s="52">
        <v>3</v>
      </c>
      <c r="AU26" s="53">
        <v>4537000</v>
      </c>
      <c r="AV26" s="50">
        <f t="shared" si="7"/>
        <v>4</v>
      </c>
      <c r="AW26" s="51">
        <f t="shared" si="7"/>
        <v>4587000</v>
      </c>
      <c r="AX26" s="52">
        <v>6</v>
      </c>
      <c r="AY26" s="53">
        <v>15834900</v>
      </c>
      <c r="AZ26" s="52">
        <v>3</v>
      </c>
      <c r="BA26" s="53">
        <v>6522000</v>
      </c>
      <c r="BB26" s="50">
        <f t="shared" si="8"/>
        <v>9</v>
      </c>
      <c r="BC26" s="51">
        <f t="shared" si="8"/>
        <v>22356900</v>
      </c>
    </row>
    <row r="27" spans="1:55" x14ac:dyDescent="0.3">
      <c r="A27" s="49" t="s">
        <v>44</v>
      </c>
      <c r="B27" s="54">
        <v>6</v>
      </c>
      <c r="C27" s="51">
        <v>2829000</v>
      </c>
      <c r="D27" s="54">
        <v>8</v>
      </c>
      <c r="E27" s="51">
        <v>4830000</v>
      </c>
      <c r="F27" s="50">
        <f t="shared" si="0"/>
        <v>14</v>
      </c>
      <c r="G27" s="51">
        <f t="shared" si="0"/>
        <v>7659000</v>
      </c>
      <c r="H27" s="54">
        <v>5</v>
      </c>
      <c r="I27" s="51">
        <v>4622000</v>
      </c>
      <c r="J27" s="54">
        <v>17</v>
      </c>
      <c r="K27" s="51">
        <v>29433000</v>
      </c>
      <c r="L27" s="50">
        <f t="shared" si="1"/>
        <v>22</v>
      </c>
      <c r="M27" s="51">
        <f t="shared" si="1"/>
        <v>34055000</v>
      </c>
      <c r="N27" s="54">
        <v>7</v>
      </c>
      <c r="O27" s="51">
        <v>6600000</v>
      </c>
      <c r="P27" s="54">
        <v>16</v>
      </c>
      <c r="Q27" s="51">
        <v>31340000</v>
      </c>
      <c r="R27" s="50">
        <f t="shared" si="2"/>
        <v>23</v>
      </c>
      <c r="S27" s="51">
        <f t="shared" si="2"/>
        <v>37940000</v>
      </c>
      <c r="T27" s="54">
        <v>10</v>
      </c>
      <c r="U27" s="51">
        <v>1661000</v>
      </c>
      <c r="V27" s="54">
        <v>18</v>
      </c>
      <c r="W27" s="51">
        <v>27751000</v>
      </c>
      <c r="X27" s="50">
        <f t="shared" si="3"/>
        <v>28</v>
      </c>
      <c r="Y27" s="51">
        <f t="shared" si="3"/>
        <v>29412000</v>
      </c>
      <c r="Z27" s="52">
        <v>2</v>
      </c>
      <c r="AA27" s="53">
        <v>8000000</v>
      </c>
      <c r="AB27" s="52">
        <v>2</v>
      </c>
      <c r="AC27" s="53">
        <v>2399800</v>
      </c>
      <c r="AD27" s="50">
        <f t="shared" si="4"/>
        <v>4</v>
      </c>
      <c r="AE27" s="51">
        <f t="shared" si="4"/>
        <v>10399800</v>
      </c>
      <c r="AF27" s="52">
        <v>4</v>
      </c>
      <c r="AG27" s="53">
        <v>24620000</v>
      </c>
      <c r="AH27" s="52">
        <v>4</v>
      </c>
      <c r="AI27" s="53">
        <v>12581900</v>
      </c>
      <c r="AJ27" s="50">
        <f t="shared" si="5"/>
        <v>8</v>
      </c>
      <c r="AK27" s="51">
        <f t="shared" si="5"/>
        <v>37201900</v>
      </c>
      <c r="AL27" s="52">
        <v>1</v>
      </c>
      <c r="AM27" s="53">
        <v>3117200</v>
      </c>
      <c r="AN27" s="52">
        <v>3</v>
      </c>
      <c r="AO27" s="53">
        <v>4674000</v>
      </c>
      <c r="AP27" s="50">
        <f t="shared" si="6"/>
        <v>4</v>
      </c>
      <c r="AQ27" s="51">
        <f t="shared" si="6"/>
        <v>7791200</v>
      </c>
      <c r="AR27" s="52">
        <v>2</v>
      </c>
      <c r="AS27" s="53">
        <v>20500000</v>
      </c>
      <c r="AT27" s="52">
        <v>4</v>
      </c>
      <c r="AU27" s="53">
        <v>4560000</v>
      </c>
      <c r="AV27" s="50">
        <f t="shared" si="7"/>
        <v>6</v>
      </c>
      <c r="AW27" s="51">
        <f t="shared" si="7"/>
        <v>25060000</v>
      </c>
      <c r="AX27" s="52">
        <v>3</v>
      </c>
      <c r="AY27" s="53">
        <v>15041000</v>
      </c>
      <c r="AZ27" s="52">
        <v>2</v>
      </c>
      <c r="BA27" s="53">
        <v>1300000</v>
      </c>
      <c r="BB27" s="50">
        <f t="shared" si="8"/>
        <v>5</v>
      </c>
      <c r="BC27" s="51">
        <f t="shared" si="8"/>
        <v>16341000</v>
      </c>
    </row>
    <row r="28" spans="1:55" x14ac:dyDescent="0.3">
      <c r="A28" s="49" t="s">
        <v>45</v>
      </c>
      <c r="B28" s="54">
        <v>3</v>
      </c>
      <c r="C28" s="51">
        <v>1200000</v>
      </c>
      <c r="D28" s="54">
        <v>4</v>
      </c>
      <c r="E28" s="51">
        <v>1774900</v>
      </c>
      <c r="F28" s="50">
        <f t="shared" si="0"/>
        <v>7</v>
      </c>
      <c r="G28" s="51">
        <f t="shared" si="0"/>
        <v>2974900</v>
      </c>
      <c r="H28" s="54">
        <v>4</v>
      </c>
      <c r="I28" s="51">
        <v>12605000</v>
      </c>
      <c r="J28" s="54">
        <v>4</v>
      </c>
      <c r="K28" s="51">
        <v>1150000</v>
      </c>
      <c r="L28" s="50">
        <f t="shared" si="1"/>
        <v>8</v>
      </c>
      <c r="M28" s="51">
        <f t="shared" si="1"/>
        <v>13755000</v>
      </c>
      <c r="N28" s="54">
        <v>2</v>
      </c>
      <c r="O28" s="51">
        <v>100000</v>
      </c>
      <c r="P28" s="54">
        <v>2</v>
      </c>
      <c r="Q28" s="51">
        <v>3283000</v>
      </c>
      <c r="R28" s="50">
        <f t="shared" si="2"/>
        <v>4</v>
      </c>
      <c r="S28" s="51">
        <f t="shared" si="2"/>
        <v>3383000</v>
      </c>
      <c r="T28" s="54">
        <v>2</v>
      </c>
      <c r="U28" s="51">
        <v>5100000</v>
      </c>
      <c r="V28" s="54"/>
      <c r="W28" s="51"/>
      <c r="X28" s="50">
        <f t="shared" si="3"/>
        <v>2</v>
      </c>
      <c r="Y28" s="51">
        <f t="shared" si="3"/>
        <v>5100000</v>
      </c>
      <c r="Z28" s="52"/>
      <c r="AA28" s="53"/>
      <c r="AB28" s="52">
        <v>1</v>
      </c>
      <c r="AC28" s="53">
        <v>2600000</v>
      </c>
      <c r="AD28" s="50">
        <f t="shared" si="4"/>
        <v>1</v>
      </c>
      <c r="AE28" s="51">
        <f t="shared" si="4"/>
        <v>2600000</v>
      </c>
      <c r="AF28" s="52">
        <v>4</v>
      </c>
      <c r="AG28" s="53">
        <v>20393000</v>
      </c>
      <c r="AH28" s="52">
        <v>2</v>
      </c>
      <c r="AI28" s="53">
        <v>550000</v>
      </c>
      <c r="AJ28" s="50">
        <f t="shared" si="5"/>
        <v>6</v>
      </c>
      <c r="AK28" s="51">
        <f t="shared" si="5"/>
        <v>20943000</v>
      </c>
      <c r="AL28" s="52">
        <v>3</v>
      </c>
      <c r="AM28" s="53">
        <v>975000</v>
      </c>
      <c r="AN28" s="52">
        <v>1</v>
      </c>
      <c r="AO28" s="53">
        <v>2300000</v>
      </c>
      <c r="AP28" s="50">
        <f t="shared" si="6"/>
        <v>4</v>
      </c>
      <c r="AQ28" s="51">
        <f t="shared" si="6"/>
        <v>3275000</v>
      </c>
      <c r="AR28" s="52">
        <v>2</v>
      </c>
      <c r="AS28" s="53">
        <v>7500000</v>
      </c>
      <c r="AT28" s="52">
        <v>1</v>
      </c>
      <c r="AU28" s="53">
        <v>4599700</v>
      </c>
      <c r="AV28" s="50">
        <f t="shared" si="7"/>
        <v>3</v>
      </c>
      <c r="AW28" s="51">
        <f t="shared" si="7"/>
        <v>12099700</v>
      </c>
      <c r="AX28" s="52">
        <v>1</v>
      </c>
      <c r="AY28" s="53">
        <v>0</v>
      </c>
      <c r="AZ28" s="52">
        <v>1</v>
      </c>
      <c r="BA28" s="53">
        <v>15000</v>
      </c>
      <c r="BB28" s="50">
        <f t="shared" si="8"/>
        <v>2</v>
      </c>
      <c r="BC28" s="51">
        <f t="shared" si="8"/>
        <v>15000</v>
      </c>
    </row>
    <row r="29" spans="1:55" x14ac:dyDescent="0.3">
      <c r="A29" s="49" t="s">
        <v>46</v>
      </c>
      <c r="B29" s="54">
        <v>2</v>
      </c>
      <c r="C29" s="51">
        <v>17141000</v>
      </c>
      <c r="D29" s="54">
        <v>1</v>
      </c>
      <c r="E29" s="51">
        <v>810000</v>
      </c>
      <c r="F29" s="50">
        <f t="shared" si="0"/>
        <v>3</v>
      </c>
      <c r="G29" s="51">
        <f t="shared" si="0"/>
        <v>17951000</v>
      </c>
      <c r="H29" s="54"/>
      <c r="I29" s="51"/>
      <c r="J29" s="54"/>
      <c r="K29" s="51"/>
      <c r="L29" s="50">
        <f t="shared" si="1"/>
        <v>0</v>
      </c>
      <c r="M29" s="51">
        <f t="shared" si="1"/>
        <v>0</v>
      </c>
      <c r="N29" s="54">
        <v>1</v>
      </c>
      <c r="O29" s="51">
        <v>0</v>
      </c>
      <c r="P29" s="54">
        <v>2</v>
      </c>
      <c r="Q29" s="51">
        <v>11188900</v>
      </c>
      <c r="R29" s="50">
        <f t="shared" si="2"/>
        <v>3</v>
      </c>
      <c r="S29" s="51">
        <f t="shared" si="2"/>
        <v>11188900</v>
      </c>
      <c r="T29" s="54">
        <v>1</v>
      </c>
      <c r="U29" s="51">
        <v>675000</v>
      </c>
      <c r="V29" s="54">
        <v>4</v>
      </c>
      <c r="W29" s="51">
        <v>10000000</v>
      </c>
      <c r="X29" s="50">
        <f t="shared" si="3"/>
        <v>5</v>
      </c>
      <c r="Y29" s="51">
        <f t="shared" si="3"/>
        <v>10675000</v>
      </c>
      <c r="Z29" s="52"/>
      <c r="AA29" s="53"/>
      <c r="AB29" s="52"/>
      <c r="AC29" s="53"/>
      <c r="AD29" s="50">
        <f t="shared" si="4"/>
        <v>0</v>
      </c>
      <c r="AE29" s="51">
        <f t="shared" si="4"/>
        <v>0</v>
      </c>
      <c r="AF29" s="52">
        <v>2</v>
      </c>
      <c r="AG29" s="53">
        <v>9328400</v>
      </c>
      <c r="AH29" s="52">
        <v>2</v>
      </c>
      <c r="AI29" s="53">
        <v>403000</v>
      </c>
      <c r="AJ29" s="50">
        <f t="shared" si="5"/>
        <v>4</v>
      </c>
      <c r="AK29" s="51">
        <f t="shared" si="5"/>
        <v>9731400</v>
      </c>
      <c r="AL29" s="52">
        <v>1</v>
      </c>
      <c r="AM29" s="53">
        <v>2000100</v>
      </c>
      <c r="AN29" s="52">
        <v>4</v>
      </c>
      <c r="AO29" s="53">
        <v>11209100</v>
      </c>
      <c r="AP29" s="50">
        <f t="shared" si="6"/>
        <v>5</v>
      </c>
      <c r="AQ29" s="51">
        <f t="shared" si="6"/>
        <v>13209200</v>
      </c>
      <c r="AR29" s="52">
        <v>1</v>
      </c>
      <c r="AS29" s="53">
        <v>300000</v>
      </c>
      <c r="AT29" s="52">
        <v>1</v>
      </c>
      <c r="AU29" s="53">
        <v>1250000</v>
      </c>
      <c r="AV29" s="50">
        <f t="shared" si="7"/>
        <v>2</v>
      </c>
      <c r="AW29" s="51">
        <f t="shared" si="7"/>
        <v>1550000</v>
      </c>
      <c r="AX29" s="52">
        <v>1</v>
      </c>
      <c r="AY29" s="53">
        <v>375000</v>
      </c>
      <c r="AZ29" s="52"/>
      <c r="BA29" s="53"/>
      <c r="BB29" s="50">
        <f t="shared" si="8"/>
        <v>1</v>
      </c>
      <c r="BC29" s="51">
        <f t="shared" si="8"/>
        <v>375000</v>
      </c>
    </row>
    <row r="30" spans="1:55" x14ac:dyDescent="0.3">
      <c r="A30" s="49" t="s">
        <v>47</v>
      </c>
      <c r="B30" s="54">
        <v>93</v>
      </c>
      <c r="C30" s="51">
        <v>731789500</v>
      </c>
      <c r="D30" s="54">
        <v>95</v>
      </c>
      <c r="E30" s="51">
        <v>716050300</v>
      </c>
      <c r="F30" s="50">
        <f t="shared" si="0"/>
        <v>188</v>
      </c>
      <c r="G30" s="51">
        <f t="shared" si="0"/>
        <v>1447839800</v>
      </c>
      <c r="H30" s="54">
        <v>93</v>
      </c>
      <c r="I30" s="51">
        <v>458016700</v>
      </c>
      <c r="J30" s="54">
        <v>91</v>
      </c>
      <c r="K30" s="51">
        <v>541020800</v>
      </c>
      <c r="L30" s="50">
        <f t="shared" si="1"/>
        <v>184</v>
      </c>
      <c r="M30" s="51">
        <f t="shared" si="1"/>
        <v>999037500</v>
      </c>
      <c r="N30" s="54">
        <v>86</v>
      </c>
      <c r="O30" s="51">
        <v>666215800</v>
      </c>
      <c r="P30" s="54">
        <v>104</v>
      </c>
      <c r="Q30" s="51">
        <v>983157700</v>
      </c>
      <c r="R30" s="50">
        <f t="shared" si="2"/>
        <v>190</v>
      </c>
      <c r="S30" s="51">
        <f t="shared" si="2"/>
        <v>1649373500</v>
      </c>
      <c r="T30" s="54">
        <v>102</v>
      </c>
      <c r="U30" s="51">
        <v>591802800</v>
      </c>
      <c r="V30" s="54">
        <v>91</v>
      </c>
      <c r="W30" s="51">
        <v>740694500</v>
      </c>
      <c r="X30" s="50">
        <f t="shared" si="3"/>
        <v>193</v>
      </c>
      <c r="Y30" s="51">
        <f t="shared" si="3"/>
        <v>1332497300</v>
      </c>
      <c r="Z30" s="52">
        <v>104</v>
      </c>
      <c r="AA30" s="53">
        <v>732260200</v>
      </c>
      <c r="AB30" s="52">
        <v>107</v>
      </c>
      <c r="AC30" s="53">
        <v>839041400</v>
      </c>
      <c r="AD30" s="50">
        <f t="shared" si="4"/>
        <v>211</v>
      </c>
      <c r="AE30" s="51">
        <f t="shared" si="4"/>
        <v>1571301600</v>
      </c>
      <c r="AF30" s="52">
        <v>103</v>
      </c>
      <c r="AG30" s="53">
        <v>797215500</v>
      </c>
      <c r="AH30" s="52">
        <v>114</v>
      </c>
      <c r="AI30" s="53">
        <v>1012418600</v>
      </c>
      <c r="AJ30" s="50">
        <f t="shared" si="5"/>
        <v>217</v>
      </c>
      <c r="AK30" s="51">
        <f t="shared" si="5"/>
        <v>1809634100</v>
      </c>
      <c r="AL30" s="52">
        <v>82</v>
      </c>
      <c r="AM30" s="53">
        <v>616622400</v>
      </c>
      <c r="AN30" s="52">
        <v>87</v>
      </c>
      <c r="AO30" s="53">
        <v>830553400</v>
      </c>
      <c r="AP30" s="50">
        <f t="shared" si="6"/>
        <v>169</v>
      </c>
      <c r="AQ30" s="51">
        <f t="shared" si="6"/>
        <v>1447175800</v>
      </c>
      <c r="AR30" s="52">
        <v>101</v>
      </c>
      <c r="AS30" s="53">
        <v>786492700</v>
      </c>
      <c r="AT30" s="52">
        <v>104</v>
      </c>
      <c r="AU30" s="53">
        <v>908713500</v>
      </c>
      <c r="AV30" s="50">
        <f t="shared" si="7"/>
        <v>205</v>
      </c>
      <c r="AW30" s="51">
        <f t="shared" si="7"/>
        <v>1695206200</v>
      </c>
      <c r="AX30" s="52">
        <v>85</v>
      </c>
      <c r="AY30" s="53">
        <v>939535700</v>
      </c>
      <c r="AZ30" s="52">
        <v>112</v>
      </c>
      <c r="BA30" s="53">
        <v>1149645700</v>
      </c>
      <c r="BB30" s="50">
        <f t="shared" si="8"/>
        <v>197</v>
      </c>
      <c r="BC30" s="51">
        <f t="shared" si="8"/>
        <v>2089181400</v>
      </c>
    </row>
    <row r="31" spans="1:55" x14ac:dyDescent="0.3">
      <c r="A31" s="49" t="s">
        <v>48</v>
      </c>
      <c r="B31" s="54">
        <v>18</v>
      </c>
      <c r="C31" s="51">
        <v>85627900</v>
      </c>
      <c r="D31" s="54">
        <v>27</v>
      </c>
      <c r="E31" s="51">
        <v>115689200</v>
      </c>
      <c r="F31" s="50">
        <f t="shared" si="0"/>
        <v>45</v>
      </c>
      <c r="G31" s="51">
        <f t="shared" si="0"/>
        <v>201317100</v>
      </c>
      <c r="H31" s="54">
        <v>20</v>
      </c>
      <c r="I31" s="51">
        <v>153133000</v>
      </c>
      <c r="J31" s="54">
        <v>9</v>
      </c>
      <c r="K31" s="51">
        <v>59702200</v>
      </c>
      <c r="L31" s="50">
        <f t="shared" si="1"/>
        <v>29</v>
      </c>
      <c r="M31" s="51">
        <f t="shared" si="1"/>
        <v>212835200</v>
      </c>
      <c r="N31" s="54">
        <v>15</v>
      </c>
      <c r="O31" s="51">
        <v>58815700</v>
      </c>
      <c r="P31" s="54">
        <v>25</v>
      </c>
      <c r="Q31" s="51">
        <v>98674100</v>
      </c>
      <c r="R31" s="50">
        <f t="shared" si="2"/>
        <v>40</v>
      </c>
      <c r="S31" s="51">
        <f t="shared" si="2"/>
        <v>157489800</v>
      </c>
      <c r="T31" s="54">
        <v>17</v>
      </c>
      <c r="U31" s="51">
        <v>45976100</v>
      </c>
      <c r="V31" s="54">
        <v>17</v>
      </c>
      <c r="W31" s="51">
        <v>80167900</v>
      </c>
      <c r="X31" s="50">
        <f t="shared" si="3"/>
        <v>34</v>
      </c>
      <c r="Y31" s="51">
        <f t="shared" si="3"/>
        <v>126144000</v>
      </c>
      <c r="Z31" s="52">
        <v>15</v>
      </c>
      <c r="AA31" s="53">
        <v>119745400</v>
      </c>
      <c r="AB31" s="52">
        <v>9</v>
      </c>
      <c r="AC31" s="53">
        <v>50448400</v>
      </c>
      <c r="AD31" s="50">
        <f t="shared" si="4"/>
        <v>24</v>
      </c>
      <c r="AE31" s="51">
        <f t="shared" si="4"/>
        <v>170193800</v>
      </c>
      <c r="AF31" s="52">
        <v>24</v>
      </c>
      <c r="AG31" s="53">
        <v>162009000</v>
      </c>
      <c r="AH31" s="52">
        <v>13</v>
      </c>
      <c r="AI31" s="53">
        <v>80362900</v>
      </c>
      <c r="AJ31" s="50">
        <f t="shared" si="5"/>
        <v>37</v>
      </c>
      <c r="AK31" s="51">
        <f t="shared" si="5"/>
        <v>242371900</v>
      </c>
      <c r="AL31" s="52">
        <v>12</v>
      </c>
      <c r="AM31" s="53">
        <v>126153200</v>
      </c>
      <c r="AN31" s="52">
        <v>14</v>
      </c>
      <c r="AO31" s="53">
        <v>320580200</v>
      </c>
      <c r="AP31" s="50">
        <f t="shared" si="6"/>
        <v>26</v>
      </c>
      <c r="AQ31" s="51">
        <f t="shared" si="6"/>
        <v>446733400</v>
      </c>
      <c r="AR31" s="52">
        <v>26</v>
      </c>
      <c r="AS31" s="53">
        <v>141790000</v>
      </c>
      <c r="AT31" s="52">
        <v>22</v>
      </c>
      <c r="AU31" s="53">
        <v>56699000</v>
      </c>
      <c r="AV31" s="50">
        <f t="shared" si="7"/>
        <v>48</v>
      </c>
      <c r="AW31" s="51">
        <f t="shared" si="7"/>
        <v>198489000</v>
      </c>
      <c r="AX31" s="52">
        <v>17</v>
      </c>
      <c r="AY31" s="53">
        <v>69877100</v>
      </c>
      <c r="AZ31" s="52">
        <v>21</v>
      </c>
      <c r="BA31" s="53">
        <v>64322700</v>
      </c>
      <c r="BB31" s="50">
        <f t="shared" si="8"/>
        <v>38</v>
      </c>
      <c r="BC31" s="51">
        <f t="shared" si="8"/>
        <v>134199800</v>
      </c>
    </row>
    <row r="32" spans="1:55" x14ac:dyDescent="0.3">
      <c r="A32" s="49" t="s">
        <v>49</v>
      </c>
      <c r="B32" s="54"/>
      <c r="C32" s="51"/>
      <c r="D32" s="54">
        <v>2</v>
      </c>
      <c r="E32" s="51">
        <v>959000</v>
      </c>
      <c r="F32" s="50">
        <f t="shared" si="0"/>
        <v>2</v>
      </c>
      <c r="G32" s="51">
        <f t="shared" si="0"/>
        <v>959000</v>
      </c>
      <c r="H32" s="54">
        <v>1</v>
      </c>
      <c r="I32" s="51">
        <v>692500</v>
      </c>
      <c r="J32" s="54">
        <v>2</v>
      </c>
      <c r="K32" s="51">
        <v>527000</v>
      </c>
      <c r="L32" s="50">
        <f t="shared" si="1"/>
        <v>3</v>
      </c>
      <c r="M32" s="51">
        <f t="shared" si="1"/>
        <v>1219500</v>
      </c>
      <c r="N32" s="54">
        <v>1</v>
      </c>
      <c r="O32" s="51">
        <v>5000000</v>
      </c>
      <c r="P32" s="54">
        <v>2</v>
      </c>
      <c r="Q32" s="51">
        <v>280000</v>
      </c>
      <c r="R32" s="50">
        <f t="shared" si="2"/>
        <v>3</v>
      </c>
      <c r="S32" s="51">
        <f t="shared" si="2"/>
        <v>5280000</v>
      </c>
      <c r="T32" s="54">
        <v>2</v>
      </c>
      <c r="U32" s="51">
        <v>21349000</v>
      </c>
      <c r="V32" s="54">
        <v>1</v>
      </c>
      <c r="W32" s="51">
        <v>12000000</v>
      </c>
      <c r="X32" s="50">
        <f t="shared" si="3"/>
        <v>3</v>
      </c>
      <c r="Y32" s="51">
        <f t="shared" si="3"/>
        <v>33349000</v>
      </c>
      <c r="Z32" s="52">
        <v>2</v>
      </c>
      <c r="AA32" s="53">
        <v>1250000</v>
      </c>
      <c r="AB32" s="52">
        <v>2</v>
      </c>
      <c r="AC32" s="53">
        <v>4537200</v>
      </c>
      <c r="AD32" s="50">
        <f t="shared" si="4"/>
        <v>4</v>
      </c>
      <c r="AE32" s="51">
        <f t="shared" si="4"/>
        <v>5787200</v>
      </c>
      <c r="AF32" s="52">
        <v>2</v>
      </c>
      <c r="AG32" s="53">
        <v>7000000</v>
      </c>
      <c r="AH32" s="52"/>
      <c r="AI32" s="53"/>
      <c r="AJ32" s="50">
        <f t="shared" si="5"/>
        <v>2</v>
      </c>
      <c r="AK32" s="51">
        <f t="shared" si="5"/>
        <v>7000000</v>
      </c>
      <c r="AL32" s="52">
        <v>2</v>
      </c>
      <c r="AM32" s="53">
        <v>4955000</v>
      </c>
      <c r="AN32" s="52">
        <v>1</v>
      </c>
      <c r="AO32" s="53">
        <v>6588900</v>
      </c>
      <c r="AP32" s="50">
        <f t="shared" si="6"/>
        <v>3</v>
      </c>
      <c r="AQ32" s="51">
        <f t="shared" si="6"/>
        <v>11543900</v>
      </c>
      <c r="AR32" s="52">
        <v>1</v>
      </c>
      <c r="AS32" s="53">
        <v>15292000</v>
      </c>
      <c r="AT32" s="52"/>
      <c r="AU32" s="53"/>
      <c r="AV32" s="50">
        <f t="shared" si="7"/>
        <v>1</v>
      </c>
      <c r="AW32" s="51">
        <f t="shared" si="7"/>
        <v>15292000</v>
      </c>
      <c r="AX32" s="52">
        <v>2</v>
      </c>
      <c r="AY32" s="53">
        <v>758000</v>
      </c>
      <c r="AZ32" s="52">
        <v>2</v>
      </c>
      <c r="BA32" s="53">
        <v>16086000</v>
      </c>
      <c r="BB32" s="50">
        <f t="shared" si="8"/>
        <v>4</v>
      </c>
      <c r="BC32" s="51">
        <f t="shared" si="8"/>
        <v>16844000</v>
      </c>
    </row>
    <row r="33" spans="1:55" x14ac:dyDescent="0.3">
      <c r="A33" s="49" t="s">
        <v>50</v>
      </c>
      <c r="B33" s="54">
        <v>4</v>
      </c>
      <c r="C33" s="51">
        <v>14149800</v>
      </c>
      <c r="D33" s="54">
        <v>11</v>
      </c>
      <c r="E33" s="51">
        <v>72489800</v>
      </c>
      <c r="F33" s="50">
        <f t="shared" si="0"/>
        <v>15</v>
      </c>
      <c r="G33" s="51">
        <f t="shared" si="0"/>
        <v>86639600</v>
      </c>
      <c r="H33" s="54">
        <v>13</v>
      </c>
      <c r="I33" s="51">
        <v>43199900</v>
      </c>
      <c r="J33" s="54">
        <v>4</v>
      </c>
      <c r="K33" s="51">
        <v>22319000</v>
      </c>
      <c r="L33" s="50">
        <f t="shared" si="1"/>
        <v>17</v>
      </c>
      <c r="M33" s="51">
        <f t="shared" si="1"/>
        <v>65518900</v>
      </c>
      <c r="N33" s="54">
        <v>7</v>
      </c>
      <c r="O33" s="51">
        <v>3980000</v>
      </c>
      <c r="P33" s="54">
        <v>10</v>
      </c>
      <c r="Q33" s="51">
        <v>13255000</v>
      </c>
      <c r="R33" s="50">
        <f t="shared" si="2"/>
        <v>17</v>
      </c>
      <c r="S33" s="51">
        <f t="shared" si="2"/>
        <v>17235000</v>
      </c>
      <c r="T33" s="54">
        <v>11</v>
      </c>
      <c r="U33" s="51">
        <v>40673100</v>
      </c>
      <c r="V33" s="54">
        <v>2</v>
      </c>
      <c r="W33" s="51">
        <v>23750000</v>
      </c>
      <c r="X33" s="50">
        <f t="shared" si="3"/>
        <v>13</v>
      </c>
      <c r="Y33" s="51">
        <f t="shared" si="3"/>
        <v>64423100</v>
      </c>
      <c r="Z33" s="52">
        <v>12</v>
      </c>
      <c r="AA33" s="53">
        <v>48276400</v>
      </c>
      <c r="AB33" s="52">
        <v>9</v>
      </c>
      <c r="AC33" s="53">
        <v>34879000</v>
      </c>
      <c r="AD33" s="50">
        <f t="shared" si="4"/>
        <v>21</v>
      </c>
      <c r="AE33" s="51">
        <f t="shared" si="4"/>
        <v>83155400</v>
      </c>
      <c r="AF33" s="52">
        <v>14</v>
      </c>
      <c r="AG33" s="53">
        <v>112237500</v>
      </c>
      <c r="AH33" s="52">
        <v>15</v>
      </c>
      <c r="AI33" s="53">
        <v>49259100</v>
      </c>
      <c r="AJ33" s="50">
        <f t="shared" si="5"/>
        <v>29</v>
      </c>
      <c r="AK33" s="51">
        <f t="shared" si="5"/>
        <v>161496600</v>
      </c>
      <c r="AL33" s="52">
        <v>15</v>
      </c>
      <c r="AM33" s="53">
        <v>19460600</v>
      </c>
      <c r="AN33" s="52">
        <v>13</v>
      </c>
      <c r="AO33" s="53">
        <v>5001000</v>
      </c>
      <c r="AP33" s="50">
        <f t="shared" si="6"/>
        <v>28</v>
      </c>
      <c r="AQ33" s="51">
        <f t="shared" si="6"/>
        <v>24461600</v>
      </c>
      <c r="AR33" s="52">
        <v>18</v>
      </c>
      <c r="AS33" s="53">
        <v>25712800</v>
      </c>
      <c r="AT33" s="52">
        <v>27</v>
      </c>
      <c r="AU33" s="53">
        <v>57560100</v>
      </c>
      <c r="AV33" s="50">
        <f t="shared" si="7"/>
        <v>45</v>
      </c>
      <c r="AW33" s="51">
        <f t="shared" si="7"/>
        <v>83272900</v>
      </c>
      <c r="AX33" s="52">
        <v>14</v>
      </c>
      <c r="AY33" s="53">
        <v>37633400</v>
      </c>
      <c r="AZ33" s="52">
        <v>11</v>
      </c>
      <c r="BA33" s="53">
        <v>121977400</v>
      </c>
      <c r="BB33" s="50">
        <f t="shared" si="8"/>
        <v>25</v>
      </c>
      <c r="BC33" s="51">
        <f t="shared" si="8"/>
        <v>159610800</v>
      </c>
    </row>
    <row r="34" spans="1:55" x14ac:dyDescent="0.3">
      <c r="A34" s="49" t="s">
        <v>51</v>
      </c>
      <c r="B34" s="54">
        <v>6</v>
      </c>
      <c r="C34" s="51">
        <v>22833000</v>
      </c>
      <c r="D34" s="54">
        <v>9</v>
      </c>
      <c r="E34" s="51">
        <v>52894000</v>
      </c>
      <c r="F34" s="50">
        <f t="shared" si="0"/>
        <v>15</v>
      </c>
      <c r="G34" s="51">
        <f t="shared" si="0"/>
        <v>75727000</v>
      </c>
      <c r="H34" s="54">
        <v>6</v>
      </c>
      <c r="I34" s="51">
        <v>34679400</v>
      </c>
      <c r="J34" s="54">
        <v>8</v>
      </c>
      <c r="K34" s="51">
        <v>38425100</v>
      </c>
      <c r="L34" s="50">
        <f t="shared" si="1"/>
        <v>14</v>
      </c>
      <c r="M34" s="51">
        <f t="shared" si="1"/>
        <v>73104500</v>
      </c>
      <c r="N34" s="54">
        <v>10</v>
      </c>
      <c r="O34" s="51">
        <v>59123100</v>
      </c>
      <c r="P34" s="54">
        <v>10</v>
      </c>
      <c r="Q34" s="51">
        <v>72441800</v>
      </c>
      <c r="R34" s="50">
        <f t="shared" si="2"/>
        <v>20</v>
      </c>
      <c r="S34" s="51">
        <f t="shared" si="2"/>
        <v>131564900</v>
      </c>
      <c r="T34" s="54">
        <v>14</v>
      </c>
      <c r="U34" s="51">
        <v>111386100</v>
      </c>
      <c r="V34" s="54">
        <v>11</v>
      </c>
      <c r="W34" s="51">
        <v>31687000</v>
      </c>
      <c r="X34" s="50">
        <f t="shared" si="3"/>
        <v>25</v>
      </c>
      <c r="Y34" s="51">
        <f t="shared" si="3"/>
        <v>143073100</v>
      </c>
      <c r="Z34" s="52">
        <v>8</v>
      </c>
      <c r="AA34" s="53">
        <v>91099900</v>
      </c>
      <c r="AB34" s="52">
        <v>5</v>
      </c>
      <c r="AC34" s="53">
        <v>48550300</v>
      </c>
      <c r="AD34" s="50">
        <f t="shared" si="4"/>
        <v>13</v>
      </c>
      <c r="AE34" s="51">
        <f t="shared" si="4"/>
        <v>139650200</v>
      </c>
      <c r="AF34" s="52">
        <v>8</v>
      </c>
      <c r="AG34" s="53">
        <v>83536100</v>
      </c>
      <c r="AH34" s="52">
        <v>10</v>
      </c>
      <c r="AI34" s="53">
        <v>28406700</v>
      </c>
      <c r="AJ34" s="50">
        <f t="shared" si="5"/>
        <v>18</v>
      </c>
      <c r="AK34" s="51">
        <f t="shared" si="5"/>
        <v>111942800</v>
      </c>
      <c r="AL34" s="52">
        <v>10</v>
      </c>
      <c r="AM34" s="53">
        <v>37509900</v>
      </c>
      <c r="AN34" s="52">
        <v>3</v>
      </c>
      <c r="AO34" s="53">
        <v>26000000</v>
      </c>
      <c r="AP34" s="50">
        <f t="shared" si="6"/>
        <v>13</v>
      </c>
      <c r="AQ34" s="51">
        <f t="shared" si="6"/>
        <v>63509900</v>
      </c>
      <c r="AR34" s="52">
        <v>11</v>
      </c>
      <c r="AS34" s="53">
        <v>88623000</v>
      </c>
      <c r="AT34" s="52">
        <v>15</v>
      </c>
      <c r="AU34" s="53">
        <v>120900100</v>
      </c>
      <c r="AV34" s="50">
        <f t="shared" si="7"/>
        <v>26</v>
      </c>
      <c r="AW34" s="51">
        <f t="shared" si="7"/>
        <v>209523100</v>
      </c>
      <c r="AX34" s="52">
        <v>11</v>
      </c>
      <c r="AY34" s="53">
        <v>83406100</v>
      </c>
      <c r="AZ34" s="52">
        <v>8</v>
      </c>
      <c r="BA34" s="53">
        <v>104544400</v>
      </c>
      <c r="BB34" s="50">
        <f t="shared" si="8"/>
        <v>19</v>
      </c>
      <c r="BC34" s="51">
        <f t="shared" si="8"/>
        <v>187950500</v>
      </c>
    </row>
    <row r="35" spans="1:55" x14ac:dyDescent="0.3">
      <c r="A35" s="49" t="s">
        <v>52</v>
      </c>
      <c r="B35" s="54">
        <v>2</v>
      </c>
      <c r="C35" s="51">
        <v>20000200</v>
      </c>
      <c r="D35" s="54">
        <v>7</v>
      </c>
      <c r="E35" s="51">
        <v>28900000</v>
      </c>
      <c r="F35" s="50">
        <f t="shared" si="0"/>
        <v>9</v>
      </c>
      <c r="G35" s="51">
        <f t="shared" si="0"/>
        <v>48900200</v>
      </c>
      <c r="H35" s="54">
        <v>3</v>
      </c>
      <c r="I35" s="51">
        <v>6000000</v>
      </c>
      <c r="J35" s="54">
        <v>2</v>
      </c>
      <c r="K35" s="51">
        <v>4077500</v>
      </c>
      <c r="L35" s="50">
        <f t="shared" si="1"/>
        <v>5</v>
      </c>
      <c r="M35" s="51">
        <f t="shared" si="1"/>
        <v>10077500</v>
      </c>
      <c r="N35" s="54">
        <v>9</v>
      </c>
      <c r="O35" s="51">
        <v>20901200</v>
      </c>
      <c r="P35" s="54">
        <v>4</v>
      </c>
      <c r="Q35" s="51">
        <v>9030000</v>
      </c>
      <c r="R35" s="50">
        <f t="shared" si="2"/>
        <v>13</v>
      </c>
      <c r="S35" s="51">
        <f t="shared" si="2"/>
        <v>29931200</v>
      </c>
      <c r="T35" s="54">
        <v>6</v>
      </c>
      <c r="U35" s="51">
        <v>92600100</v>
      </c>
      <c r="V35" s="54">
        <v>3</v>
      </c>
      <c r="W35" s="51">
        <v>11139000</v>
      </c>
      <c r="X35" s="50">
        <f t="shared" si="3"/>
        <v>9</v>
      </c>
      <c r="Y35" s="51">
        <f t="shared" si="3"/>
        <v>103739100</v>
      </c>
      <c r="Z35" s="52"/>
      <c r="AA35" s="53"/>
      <c r="AB35" s="52">
        <v>3</v>
      </c>
      <c r="AC35" s="53">
        <v>6888000</v>
      </c>
      <c r="AD35" s="50">
        <f t="shared" si="4"/>
        <v>3</v>
      </c>
      <c r="AE35" s="51">
        <f t="shared" si="4"/>
        <v>6888000</v>
      </c>
      <c r="AF35" s="52">
        <v>6</v>
      </c>
      <c r="AG35" s="53">
        <v>5815000</v>
      </c>
      <c r="AH35" s="52">
        <v>3</v>
      </c>
      <c r="AI35" s="53">
        <v>8758000</v>
      </c>
      <c r="AJ35" s="50">
        <f t="shared" si="5"/>
        <v>9</v>
      </c>
      <c r="AK35" s="51">
        <f t="shared" si="5"/>
        <v>14573000</v>
      </c>
      <c r="AL35" s="52">
        <v>6</v>
      </c>
      <c r="AM35" s="53">
        <v>17211900</v>
      </c>
      <c r="AN35" s="52">
        <v>10</v>
      </c>
      <c r="AO35" s="53">
        <v>19612000</v>
      </c>
      <c r="AP35" s="50">
        <f t="shared" si="6"/>
        <v>16</v>
      </c>
      <c r="AQ35" s="51">
        <f t="shared" si="6"/>
        <v>36823900</v>
      </c>
      <c r="AR35" s="52">
        <v>8</v>
      </c>
      <c r="AS35" s="53">
        <v>13642000</v>
      </c>
      <c r="AT35" s="52">
        <v>13</v>
      </c>
      <c r="AU35" s="53">
        <v>26784900</v>
      </c>
      <c r="AV35" s="50">
        <f t="shared" si="7"/>
        <v>21</v>
      </c>
      <c r="AW35" s="51">
        <f t="shared" si="7"/>
        <v>40426900</v>
      </c>
      <c r="AX35" s="52">
        <v>12</v>
      </c>
      <c r="AY35" s="53">
        <v>5455900</v>
      </c>
      <c r="AZ35" s="52">
        <v>6</v>
      </c>
      <c r="BA35" s="53">
        <v>78482000</v>
      </c>
      <c r="BB35" s="50">
        <f t="shared" si="8"/>
        <v>18</v>
      </c>
      <c r="BC35" s="51">
        <f t="shared" si="8"/>
        <v>83937900</v>
      </c>
    </row>
    <row r="36" spans="1:55" x14ac:dyDescent="0.3">
      <c r="A36" s="49" t="s">
        <v>53</v>
      </c>
      <c r="B36" s="54"/>
      <c r="C36" s="51"/>
      <c r="D36" s="54"/>
      <c r="E36" s="51"/>
      <c r="F36" s="50">
        <f t="shared" si="0"/>
        <v>0</v>
      </c>
      <c r="G36" s="51">
        <f t="shared" si="0"/>
        <v>0</v>
      </c>
      <c r="H36" s="54"/>
      <c r="I36" s="51"/>
      <c r="J36" s="54"/>
      <c r="K36" s="51"/>
      <c r="L36" s="50">
        <f t="shared" si="1"/>
        <v>0</v>
      </c>
      <c r="M36" s="51">
        <f t="shared" si="1"/>
        <v>0</v>
      </c>
      <c r="N36" s="54"/>
      <c r="O36" s="51"/>
      <c r="P36" s="54"/>
      <c r="Q36" s="51"/>
      <c r="R36" s="50">
        <f t="shared" si="2"/>
        <v>0</v>
      </c>
      <c r="S36" s="51">
        <f t="shared" si="2"/>
        <v>0</v>
      </c>
      <c r="T36" s="54"/>
      <c r="U36" s="51"/>
      <c r="V36" s="54"/>
      <c r="W36" s="51"/>
      <c r="X36" s="50">
        <f t="shared" si="3"/>
        <v>0</v>
      </c>
      <c r="Y36" s="51">
        <f t="shared" si="3"/>
        <v>0</v>
      </c>
      <c r="Z36" s="52"/>
      <c r="AA36" s="53"/>
      <c r="AB36" s="52">
        <v>1</v>
      </c>
      <c r="AC36" s="53">
        <v>3623000</v>
      </c>
      <c r="AD36" s="50">
        <f t="shared" si="4"/>
        <v>1</v>
      </c>
      <c r="AE36" s="51">
        <f t="shared" si="4"/>
        <v>3623000</v>
      </c>
      <c r="AF36" s="52"/>
      <c r="AG36" s="53"/>
      <c r="AH36" s="52">
        <v>1</v>
      </c>
      <c r="AI36" s="53">
        <v>1000000</v>
      </c>
      <c r="AJ36" s="50">
        <f t="shared" si="5"/>
        <v>1</v>
      </c>
      <c r="AK36" s="51">
        <f t="shared" si="5"/>
        <v>1000000</v>
      </c>
      <c r="AL36" s="52"/>
      <c r="AM36" s="53"/>
      <c r="AN36" s="52">
        <v>1</v>
      </c>
      <c r="AO36" s="53">
        <v>200000</v>
      </c>
      <c r="AP36" s="50">
        <f t="shared" si="6"/>
        <v>1</v>
      </c>
      <c r="AQ36" s="51">
        <f t="shared" si="6"/>
        <v>200000</v>
      </c>
      <c r="AR36" s="52">
        <v>1</v>
      </c>
      <c r="AS36" s="53">
        <v>500000</v>
      </c>
      <c r="AT36" s="52"/>
      <c r="AU36" s="53"/>
      <c r="AV36" s="50">
        <f t="shared" si="7"/>
        <v>1</v>
      </c>
      <c r="AW36" s="51">
        <f t="shared" si="7"/>
        <v>500000</v>
      </c>
      <c r="AX36" s="52"/>
      <c r="AY36" s="53"/>
      <c r="AZ36" s="52">
        <v>1</v>
      </c>
      <c r="BA36" s="53">
        <v>0</v>
      </c>
      <c r="BB36" s="50">
        <f t="shared" si="8"/>
        <v>1</v>
      </c>
      <c r="BC36" s="51">
        <f t="shared" si="8"/>
        <v>0</v>
      </c>
    </row>
    <row r="37" spans="1:55" x14ac:dyDescent="0.3">
      <c r="A37" s="49" t="s">
        <v>54</v>
      </c>
      <c r="B37" s="54">
        <v>1</v>
      </c>
      <c r="C37" s="51">
        <v>1500000</v>
      </c>
      <c r="D37" s="54">
        <v>1</v>
      </c>
      <c r="E37" s="51">
        <v>410000</v>
      </c>
      <c r="F37" s="50">
        <f t="shared" si="0"/>
        <v>2</v>
      </c>
      <c r="G37" s="51">
        <f t="shared" si="0"/>
        <v>1910000</v>
      </c>
      <c r="H37" s="54"/>
      <c r="I37" s="51"/>
      <c r="J37" s="54"/>
      <c r="K37" s="51"/>
      <c r="L37" s="50">
        <f t="shared" si="1"/>
        <v>0</v>
      </c>
      <c r="M37" s="51">
        <f t="shared" si="1"/>
        <v>0</v>
      </c>
      <c r="N37" s="54"/>
      <c r="O37" s="51"/>
      <c r="P37" s="54">
        <v>2</v>
      </c>
      <c r="Q37" s="51">
        <v>3215000</v>
      </c>
      <c r="R37" s="50">
        <f t="shared" si="2"/>
        <v>2</v>
      </c>
      <c r="S37" s="51">
        <f t="shared" si="2"/>
        <v>3215000</v>
      </c>
      <c r="T37" s="54"/>
      <c r="U37" s="51"/>
      <c r="V37" s="54"/>
      <c r="W37" s="51"/>
      <c r="X37" s="50">
        <f t="shared" si="3"/>
        <v>0</v>
      </c>
      <c r="Y37" s="51">
        <f t="shared" si="3"/>
        <v>0</v>
      </c>
      <c r="Z37" s="52">
        <v>1</v>
      </c>
      <c r="AA37" s="53">
        <v>1550100</v>
      </c>
      <c r="AB37" s="52">
        <v>2</v>
      </c>
      <c r="AC37" s="53">
        <v>1775000</v>
      </c>
      <c r="AD37" s="50">
        <f t="shared" si="4"/>
        <v>3</v>
      </c>
      <c r="AE37" s="51">
        <f t="shared" si="4"/>
        <v>3325100</v>
      </c>
      <c r="AF37" s="52">
        <v>2</v>
      </c>
      <c r="AG37" s="53">
        <v>1500000</v>
      </c>
      <c r="AH37" s="52">
        <v>1</v>
      </c>
      <c r="AI37" s="53">
        <v>750000</v>
      </c>
      <c r="AJ37" s="50">
        <f t="shared" si="5"/>
        <v>3</v>
      </c>
      <c r="AK37" s="51">
        <f t="shared" si="5"/>
        <v>2250000</v>
      </c>
      <c r="AL37" s="52"/>
      <c r="AM37" s="53"/>
      <c r="AN37" s="52"/>
      <c r="AO37" s="53"/>
      <c r="AP37" s="50">
        <f t="shared" si="6"/>
        <v>0</v>
      </c>
      <c r="AQ37" s="51">
        <f t="shared" si="6"/>
        <v>0</v>
      </c>
      <c r="AR37" s="52">
        <v>1</v>
      </c>
      <c r="AS37" s="53">
        <v>25000</v>
      </c>
      <c r="AT37" s="52"/>
      <c r="AU37" s="53"/>
      <c r="AV37" s="50">
        <f t="shared" si="7"/>
        <v>1</v>
      </c>
      <c r="AW37" s="51">
        <f t="shared" si="7"/>
        <v>25000</v>
      </c>
      <c r="AX37" s="52"/>
      <c r="AY37" s="53"/>
      <c r="AZ37" s="52"/>
      <c r="BA37" s="53"/>
      <c r="BB37" s="50">
        <f t="shared" si="8"/>
        <v>0</v>
      </c>
      <c r="BC37" s="51">
        <f t="shared" si="8"/>
        <v>0</v>
      </c>
    </row>
    <row r="38" spans="1:55" x14ac:dyDescent="0.3">
      <c r="A38" s="49" t="s">
        <v>55</v>
      </c>
      <c r="B38" s="54">
        <v>13</v>
      </c>
      <c r="C38" s="51">
        <v>105309900</v>
      </c>
      <c r="D38" s="54">
        <v>19</v>
      </c>
      <c r="E38" s="51">
        <v>153173900</v>
      </c>
      <c r="F38" s="50">
        <f t="shared" si="0"/>
        <v>32</v>
      </c>
      <c r="G38" s="51">
        <f t="shared" si="0"/>
        <v>258483800</v>
      </c>
      <c r="H38" s="54">
        <v>23</v>
      </c>
      <c r="I38" s="51">
        <v>199594600</v>
      </c>
      <c r="J38" s="54">
        <v>10</v>
      </c>
      <c r="K38" s="51">
        <v>59977800</v>
      </c>
      <c r="L38" s="50">
        <f t="shared" si="1"/>
        <v>33</v>
      </c>
      <c r="M38" s="51">
        <f t="shared" si="1"/>
        <v>259572400</v>
      </c>
      <c r="N38" s="54">
        <v>12</v>
      </c>
      <c r="O38" s="51">
        <v>99118100</v>
      </c>
      <c r="P38" s="54">
        <v>11</v>
      </c>
      <c r="Q38" s="51">
        <v>114331900</v>
      </c>
      <c r="R38" s="50">
        <f t="shared" si="2"/>
        <v>23</v>
      </c>
      <c r="S38" s="51">
        <f t="shared" si="2"/>
        <v>213450000</v>
      </c>
      <c r="T38" s="54">
        <v>14</v>
      </c>
      <c r="U38" s="51">
        <v>53098800</v>
      </c>
      <c r="V38" s="54">
        <v>10</v>
      </c>
      <c r="W38" s="51">
        <v>58665200</v>
      </c>
      <c r="X38" s="50">
        <f t="shared" si="3"/>
        <v>24</v>
      </c>
      <c r="Y38" s="51">
        <f t="shared" si="3"/>
        <v>111764000</v>
      </c>
      <c r="Z38" s="52">
        <v>7</v>
      </c>
      <c r="AA38" s="53">
        <v>14847000</v>
      </c>
      <c r="AB38" s="52">
        <v>7</v>
      </c>
      <c r="AC38" s="53">
        <v>36766000</v>
      </c>
      <c r="AD38" s="50">
        <f t="shared" si="4"/>
        <v>14</v>
      </c>
      <c r="AE38" s="51">
        <f t="shared" si="4"/>
        <v>51613000</v>
      </c>
      <c r="AF38" s="52">
        <v>11</v>
      </c>
      <c r="AG38" s="53">
        <v>44117100</v>
      </c>
      <c r="AH38" s="52">
        <v>10</v>
      </c>
      <c r="AI38" s="53">
        <v>86322200</v>
      </c>
      <c r="AJ38" s="50">
        <f t="shared" si="5"/>
        <v>21</v>
      </c>
      <c r="AK38" s="51">
        <f t="shared" si="5"/>
        <v>130439300</v>
      </c>
      <c r="AL38" s="52">
        <v>8</v>
      </c>
      <c r="AM38" s="53">
        <v>40943000</v>
      </c>
      <c r="AN38" s="52">
        <v>12</v>
      </c>
      <c r="AO38" s="53">
        <v>74224200</v>
      </c>
      <c r="AP38" s="50">
        <f t="shared" si="6"/>
        <v>20</v>
      </c>
      <c r="AQ38" s="51">
        <f t="shared" si="6"/>
        <v>115167200</v>
      </c>
      <c r="AR38" s="52">
        <v>12</v>
      </c>
      <c r="AS38" s="53">
        <v>33960600</v>
      </c>
      <c r="AT38" s="52">
        <v>18</v>
      </c>
      <c r="AU38" s="53">
        <v>110484100</v>
      </c>
      <c r="AV38" s="50">
        <f t="shared" si="7"/>
        <v>30</v>
      </c>
      <c r="AW38" s="51">
        <f t="shared" si="7"/>
        <v>144444700</v>
      </c>
      <c r="AX38" s="52">
        <v>11</v>
      </c>
      <c r="AY38" s="53">
        <v>59118100</v>
      </c>
      <c r="AZ38" s="52">
        <v>10</v>
      </c>
      <c r="BA38" s="53">
        <v>31975100</v>
      </c>
      <c r="BB38" s="50">
        <f t="shared" si="8"/>
        <v>21</v>
      </c>
      <c r="BC38" s="51">
        <f t="shared" si="8"/>
        <v>91093200</v>
      </c>
    </row>
    <row r="39" spans="1:55" x14ac:dyDescent="0.3">
      <c r="A39" s="49" t="s">
        <v>56</v>
      </c>
      <c r="B39" s="54"/>
      <c r="C39" s="51"/>
      <c r="D39" s="54"/>
      <c r="E39" s="51"/>
      <c r="F39" s="50">
        <f t="shared" si="0"/>
        <v>0</v>
      </c>
      <c r="G39" s="51">
        <f t="shared" si="0"/>
        <v>0</v>
      </c>
      <c r="H39" s="54"/>
      <c r="I39" s="51"/>
      <c r="J39" s="54"/>
      <c r="K39" s="51"/>
      <c r="L39" s="50">
        <f t="shared" si="1"/>
        <v>0</v>
      </c>
      <c r="M39" s="51">
        <f t="shared" si="1"/>
        <v>0</v>
      </c>
      <c r="N39" s="54"/>
      <c r="O39" s="51"/>
      <c r="P39" s="54"/>
      <c r="Q39" s="51"/>
      <c r="R39" s="50">
        <f t="shared" si="2"/>
        <v>0</v>
      </c>
      <c r="S39" s="51">
        <f t="shared" si="2"/>
        <v>0</v>
      </c>
      <c r="T39" s="54"/>
      <c r="U39" s="51"/>
      <c r="V39" s="54">
        <v>1</v>
      </c>
      <c r="W39" s="51">
        <v>4000000</v>
      </c>
      <c r="X39" s="50">
        <f t="shared" si="3"/>
        <v>1</v>
      </c>
      <c r="Y39" s="51">
        <f t="shared" si="3"/>
        <v>4000000</v>
      </c>
      <c r="Z39" s="52">
        <v>1</v>
      </c>
      <c r="AA39" s="53">
        <v>2400000</v>
      </c>
      <c r="AB39" s="52"/>
      <c r="AC39" s="53"/>
      <c r="AD39" s="50">
        <f t="shared" si="4"/>
        <v>1</v>
      </c>
      <c r="AE39" s="51">
        <f t="shared" si="4"/>
        <v>2400000</v>
      </c>
      <c r="AF39" s="52"/>
      <c r="AG39" s="53"/>
      <c r="AH39" s="52"/>
      <c r="AI39" s="53"/>
      <c r="AJ39" s="50">
        <f t="shared" si="5"/>
        <v>0</v>
      </c>
      <c r="AK39" s="51">
        <f t="shared" si="5"/>
        <v>0</v>
      </c>
      <c r="AL39" s="52">
        <v>1</v>
      </c>
      <c r="AM39" s="53">
        <v>10052000</v>
      </c>
      <c r="AN39" s="52"/>
      <c r="AO39" s="53"/>
      <c r="AP39" s="50">
        <f t="shared" si="6"/>
        <v>1</v>
      </c>
      <c r="AQ39" s="51">
        <f t="shared" si="6"/>
        <v>10052000</v>
      </c>
      <c r="AR39" s="52">
        <v>1</v>
      </c>
      <c r="AS39" s="53">
        <v>7013000</v>
      </c>
      <c r="AT39" s="52">
        <v>1</v>
      </c>
      <c r="AU39" s="53">
        <v>6987000</v>
      </c>
      <c r="AV39" s="50">
        <f t="shared" si="7"/>
        <v>2</v>
      </c>
      <c r="AW39" s="51">
        <f t="shared" si="7"/>
        <v>14000000</v>
      </c>
      <c r="AX39" s="52"/>
      <c r="AY39" s="53"/>
      <c r="AZ39" s="52">
        <v>1</v>
      </c>
      <c r="BA39" s="53">
        <v>500100</v>
      </c>
      <c r="BB39" s="50">
        <f t="shared" si="8"/>
        <v>1</v>
      </c>
      <c r="BC39" s="51">
        <f t="shared" si="8"/>
        <v>500100</v>
      </c>
    </row>
    <row r="40" spans="1:55" x14ac:dyDescent="0.3">
      <c r="A40" s="49" t="s">
        <v>57</v>
      </c>
      <c r="B40" s="54"/>
      <c r="C40" s="51"/>
      <c r="D40" s="54"/>
      <c r="E40" s="51"/>
      <c r="F40" s="50">
        <f t="shared" si="0"/>
        <v>0</v>
      </c>
      <c r="G40" s="51">
        <f t="shared" si="0"/>
        <v>0</v>
      </c>
      <c r="H40" s="54">
        <v>1</v>
      </c>
      <c r="I40" s="51">
        <v>9000000</v>
      </c>
      <c r="J40" s="54">
        <v>3</v>
      </c>
      <c r="K40" s="51">
        <v>2500000</v>
      </c>
      <c r="L40" s="50">
        <f t="shared" si="1"/>
        <v>4</v>
      </c>
      <c r="M40" s="51">
        <f t="shared" si="1"/>
        <v>11500000</v>
      </c>
      <c r="N40" s="54"/>
      <c r="O40" s="51"/>
      <c r="P40" s="54"/>
      <c r="Q40" s="51"/>
      <c r="R40" s="50">
        <f t="shared" si="2"/>
        <v>0</v>
      </c>
      <c r="S40" s="51">
        <f t="shared" si="2"/>
        <v>0</v>
      </c>
      <c r="T40" s="54"/>
      <c r="U40" s="51"/>
      <c r="V40" s="54"/>
      <c r="W40" s="51"/>
      <c r="X40" s="50">
        <f t="shared" si="3"/>
        <v>0</v>
      </c>
      <c r="Y40" s="51">
        <f t="shared" si="3"/>
        <v>0</v>
      </c>
      <c r="Z40" s="52"/>
      <c r="AA40" s="53"/>
      <c r="AB40" s="52">
        <v>1</v>
      </c>
      <c r="AC40" s="53">
        <v>1900000</v>
      </c>
      <c r="AD40" s="50">
        <f t="shared" si="4"/>
        <v>1</v>
      </c>
      <c r="AE40" s="51">
        <f t="shared" si="4"/>
        <v>1900000</v>
      </c>
      <c r="AF40" s="52">
        <v>2</v>
      </c>
      <c r="AG40" s="53">
        <v>500000</v>
      </c>
      <c r="AH40" s="52">
        <v>1</v>
      </c>
      <c r="AI40" s="53">
        <v>715000</v>
      </c>
      <c r="AJ40" s="50">
        <f t="shared" si="5"/>
        <v>3</v>
      </c>
      <c r="AK40" s="51">
        <f t="shared" si="5"/>
        <v>1215000</v>
      </c>
      <c r="AL40" s="52">
        <v>1</v>
      </c>
      <c r="AM40" s="53">
        <v>1500000</v>
      </c>
      <c r="AN40" s="52">
        <v>1</v>
      </c>
      <c r="AO40" s="53">
        <v>3999900</v>
      </c>
      <c r="AP40" s="50">
        <f t="shared" si="6"/>
        <v>2</v>
      </c>
      <c r="AQ40" s="51">
        <f t="shared" si="6"/>
        <v>5499900</v>
      </c>
      <c r="AR40" s="52">
        <v>5</v>
      </c>
      <c r="AS40" s="53">
        <v>3345000</v>
      </c>
      <c r="AT40" s="52">
        <v>2</v>
      </c>
      <c r="AU40" s="53">
        <v>2200000</v>
      </c>
      <c r="AV40" s="50">
        <f t="shared" si="7"/>
        <v>7</v>
      </c>
      <c r="AW40" s="51">
        <f t="shared" si="7"/>
        <v>5545000</v>
      </c>
      <c r="AX40" s="52">
        <v>3</v>
      </c>
      <c r="AY40" s="53">
        <v>2674000</v>
      </c>
      <c r="AZ40" s="52">
        <v>4</v>
      </c>
      <c r="BA40" s="53">
        <v>2016000</v>
      </c>
      <c r="BB40" s="50">
        <f t="shared" si="8"/>
        <v>7</v>
      </c>
      <c r="BC40" s="51">
        <f t="shared" si="8"/>
        <v>4690000</v>
      </c>
    </row>
    <row r="41" spans="1:55" x14ac:dyDescent="0.3">
      <c r="A41" s="49" t="s">
        <v>58</v>
      </c>
      <c r="B41" s="54">
        <v>3</v>
      </c>
      <c r="C41" s="51">
        <v>23362000</v>
      </c>
      <c r="D41" s="54">
        <v>3</v>
      </c>
      <c r="E41" s="51">
        <v>10507000</v>
      </c>
      <c r="F41" s="50">
        <f t="shared" si="0"/>
        <v>6</v>
      </c>
      <c r="G41" s="51">
        <f t="shared" si="0"/>
        <v>33869000</v>
      </c>
      <c r="H41" s="54">
        <v>2</v>
      </c>
      <c r="I41" s="51">
        <v>15281100</v>
      </c>
      <c r="J41" s="54">
        <v>2</v>
      </c>
      <c r="K41" s="51">
        <v>7793000</v>
      </c>
      <c r="L41" s="50">
        <f t="shared" si="1"/>
        <v>4</v>
      </c>
      <c r="M41" s="51">
        <f t="shared" si="1"/>
        <v>23074100</v>
      </c>
      <c r="N41" s="54">
        <v>5</v>
      </c>
      <c r="O41" s="51">
        <v>40800200</v>
      </c>
      <c r="P41" s="54">
        <v>5</v>
      </c>
      <c r="Q41" s="51">
        <v>15372000</v>
      </c>
      <c r="R41" s="50">
        <f t="shared" si="2"/>
        <v>10</v>
      </c>
      <c r="S41" s="51">
        <f t="shared" si="2"/>
        <v>56172200</v>
      </c>
      <c r="T41" s="54">
        <v>3</v>
      </c>
      <c r="U41" s="51">
        <v>26801900</v>
      </c>
      <c r="V41" s="54">
        <v>6</v>
      </c>
      <c r="W41" s="51">
        <v>11214000</v>
      </c>
      <c r="X41" s="50">
        <f t="shared" si="3"/>
        <v>9</v>
      </c>
      <c r="Y41" s="51">
        <f t="shared" si="3"/>
        <v>38015900</v>
      </c>
      <c r="Z41" s="52">
        <v>2</v>
      </c>
      <c r="AA41" s="53">
        <v>17346000</v>
      </c>
      <c r="AB41" s="52">
        <v>1</v>
      </c>
      <c r="AC41" s="53">
        <v>12000000</v>
      </c>
      <c r="AD41" s="50">
        <f t="shared" si="4"/>
        <v>3</v>
      </c>
      <c r="AE41" s="51">
        <f t="shared" si="4"/>
        <v>29346000</v>
      </c>
      <c r="AF41" s="52">
        <v>3</v>
      </c>
      <c r="AG41" s="53">
        <v>4280000</v>
      </c>
      <c r="AH41" s="52">
        <v>2</v>
      </c>
      <c r="AI41" s="53">
        <v>27046000</v>
      </c>
      <c r="AJ41" s="50">
        <f t="shared" si="5"/>
        <v>5</v>
      </c>
      <c r="AK41" s="51">
        <f t="shared" si="5"/>
        <v>31326000</v>
      </c>
      <c r="AL41" s="52">
        <v>8</v>
      </c>
      <c r="AM41" s="53">
        <v>67442100</v>
      </c>
      <c r="AN41" s="52">
        <v>3</v>
      </c>
      <c r="AO41" s="53">
        <v>2599800</v>
      </c>
      <c r="AP41" s="50">
        <f t="shared" si="6"/>
        <v>11</v>
      </c>
      <c r="AQ41" s="51">
        <f t="shared" si="6"/>
        <v>70041900</v>
      </c>
      <c r="AR41" s="52">
        <v>6</v>
      </c>
      <c r="AS41" s="53">
        <v>32572000</v>
      </c>
      <c r="AT41" s="52">
        <v>2</v>
      </c>
      <c r="AU41" s="53">
        <v>825000</v>
      </c>
      <c r="AV41" s="50">
        <f t="shared" si="7"/>
        <v>8</v>
      </c>
      <c r="AW41" s="51">
        <f t="shared" si="7"/>
        <v>33397000</v>
      </c>
      <c r="AX41" s="52">
        <v>3</v>
      </c>
      <c r="AY41" s="53">
        <v>28518200</v>
      </c>
      <c r="AZ41" s="52">
        <v>1</v>
      </c>
      <c r="BA41" s="53">
        <v>3435000</v>
      </c>
      <c r="BB41" s="50">
        <f t="shared" si="8"/>
        <v>4</v>
      </c>
      <c r="BC41" s="51">
        <f t="shared" si="8"/>
        <v>31953200</v>
      </c>
    </row>
    <row r="42" spans="1:55" x14ac:dyDescent="0.3">
      <c r="A42" s="49" t="s">
        <v>59</v>
      </c>
      <c r="B42" s="54">
        <v>24</v>
      </c>
      <c r="C42" s="51">
        <v>219249000</v>
      </c>
      <c r="D42" s="54">
        <v>23</v>
      </c>
      <c r="E42" s="51">
        <v>88397800</v>
      </c>
      <c r="F42" s="50">
        <f t="shared" si="0"/>
        <v>47</v>
      </c>
      <c r="G42" s="51">
        <f t="shared" si="0"/>
        <v>307646800</v>
      </c>
      <c r="H42" s="54">
        <v>12</v>
      </c>
      <c r="I42" s="51">
        <v>73428800</v>
      </c>
      <c r="J42" s="54">
        <v>17</v>
      </c>
      <c r="K42" s="51">
        <v>87832900</v>
      </c>
      <c r="L42" s="50">
        <f t="shared" si="1"/>
        <v>29</v>
      </c>
      <c r="M42" s="51">
        <f t="shared" si="1"/>
        <v>161261700</v>
      </c>
      <c r="N42" s="54">
        <v>17</v>
      </c>
      <c r="O42" s="51">
        <v>165514000</v>
      </c>
      <c r="P42" s="54">
        <v>17</v>
      </c>
      <c r="Q42" s="51">
        <v>95410900</v>
      </c>
      <c r="R42" s="50">
        <f t="shared" si="2"/>
        <v>34</v>
      </c>
      <c r="S42" s="51">
        <f t="shared" si="2"/>
        <v>260924900</v>
      </c>
      <c r="T42" s="54">
        <v>21</v>
      </c>
      <c r="U42" s="51">
        <v>159467200</v>
      </c>
      <c r="V42" s="54">
        <v>11</v>
      </c>
      <c r="W42" s="51">
        <v>120023200</v>
      </c>
      <c r="X42" s="50">
        <f t="shared" si="3"/>
        <v>32</v>
      </c>
      <c r="Y42" s="51">
        <f t="shared" si="3"/>
        <v>279490400</v>
      </c>
      <c r="Z42" s="52">
        <v>11</v>
      </c>
      <c r="AA42" s="53">
        <v>50898900</v>
      </c>
      <c r="AB42" s="52">
        <v>20</v>
      </c>
      <c r="AC42" s="53">
        <v>90847900</v>
      </c>
      <c r="AD42" s="50">
        <f t="shared" si="4"/>
        <v>31</v>
      </c>
      <c r="AE42" s="51">
        <f t="shared" si="4"/>
        <v>141746800</v>
      </c>
      <c r="AF42" s="52">
        <v>12</v>
      </c>
      <c r="AG42" s="53">
        <v>86576000</v>
      </c>
      <c r="AH42" s="52">
        <v>11</v>
      </c>
      <c r="AI42" s="53">
        <v>189024800</v>
      </c>
      <c r="AJ42" s="50">
        <f t="shared" si="5"/>
        <v>23</v>
      </c>
      <c r="AK42" s="51">
        <f t="shared" si="5"/>
        <v>275600800</v>
      </c>
      <c r="AL42" s="52">
        <v>8</v>
      </c>
      <c r="AM42" s="53">
        <v>80237200</v>
      </c>
      <c r="AN42" s="52">
        <v>15</v>
      </c>
      <c r="AO42" s="53">
        <v>170320200</v>
      </c>
      <c r="AP42" s="50">
        <f t="shared" si="6"/>
        <v>23</v>
      </c>
      <c r="AQ42" s="51">
        <f t="shared" si="6"/>
        <v>250557400</v>
      </c>
      <c r="AR42" s="52">
        <v>11</v>
      </c>
      <c r="AS42" s="53">
        <v>20015500</v>
      </c>
      <c r="AT42" s="52">
        <v>8</v>
      </c>
      <c r="AU42" s="53">
        <v>49554200</v>
      </c>
      <c r="AV42" s="50">
        <f t="shared" si="7"/>
        <v>19</v>
      </c>
      <c r="AW42" s="51">
        <f t="shared" si="7"/>
        <v>69569700</v>
      </c>
      <c r="AX42" s="52">
        <v>5</v>
      </c>
      <c r="AY42" s="53">
        <v>19561000</v>
      </c>
      <c r="AZ42" s="52">
        <v>6</v>
      </c>
      <c r="BA42" s="53">
        <v>83026300</v>
      </c>
      <c r="BB42" s="50">
        <f t="shared" si="8"/>
        <v>11</v>
      </c>
      <c r="BC42" s="51">
        <f t="shared" si="8"/>
        <v>102587300</v>
      </c>
    </row>
    <row r="43" spans="1:55" x14ac:dyDescent="0.3">
      <c r="A43" s="49" t="s">
        <v>60</v>
      </c>
      <c r="B43" s="54">
        <v>2</v>
      </c>
      <c r="C43" s="51">
        <v>3999900</v>
      </c>
      <c r="D43" s="54">
        <v>3</v>
      </c>
      <c r="E43" s="51">
        <v>3310100</v>
      </c>
      <c r="F43" s="50">
        <f t="shared" si="0"/>
        <v>5</v>
      </c>
      <c r="G43" s="51">
        <f t="shared" si="0"/>
        <v>7310000</v>
      </c>
      <c r="H43" s="54">
        <v>5</v>
      </c>
      <c r="I43" s="51">
        <v>4291000</v>
      </c>
      <c r="J43" s="54">
        <v>1</v>
      </c>
      <c r="K43" s="51">
        <v>800000</v>
      </c>
      <c r="L43" s="50">
        <f t="shared" si="1"/>
        <v>6</v>
      </c>
      <c r="M43" s="51">
        <f t="shared" si="1"/>
        <v>5091000</v>
      </c>
      <c r="N43" s="54">
        <v>4</v>
      </c>
      <c r="O43" s="51">
        <v>12737900</v>
      </c>
      <c r="P43" s="54"/>
      <c r="Q43" s="51"/>
      <c r="R43" s="50">
        <f t="shared" si="2"/>
        <v>4</v>
      </c>
      <c r="S43" s="51">
        <f t="shared" si="2"/>
        <v>12737900</v>
      </c>
      <c r="T43" s="54">
        <v>3</v>
      </c>
      <c r="U43" s="51">
        <v>44061200</v>
      </c>
      <c r="V43" s="54">
        <v>1</v>
      </c>
      <c r="W43" s="51">
        <v>5000000</v>
      </c>
      <c r="X43" s="50">
        <f t="shared" si="3"/>
        <v>4</v>
      </c>
      <c r="Y43" s="51">
        <f t="shared" si="3"/>
        <v>49061200</v>
      </c>
      <c r="Z43" s="52">
        <v>4</v>
      </c>
      <c r="AA43" s="53">
        <v>13528900</v>
      </c>
      <c r="AB43" s="52">
        <v>2</v>
      </c>
      <c r="AC43" s="53">
        <v>4032900</v>
      </c>
      <c r="AD43" s="50">
        <f t="shared" si="4"/>
        <v>6</v>
      </c>
      <c r="AE43" s="51">
        <f t="shared" si="4"/>
        <v>17561800</v>
      </c>
      <c r="AF43" s="52">
        <v>4</v>
      </c>
      <c r="AG43" s="53">
        <v>2000200</v>
      </c>
      <c r="AH43" s="52">
        <v>5</v>
      </c>
      <c r="AI43" s="53">
        <v>15569000</v>
      </c>
      <c r="AJ43" s="50">
        <f t="shared" si="5"/>
        <v>9</v>
      </c>
      <c r="AK43" s="51">
        <f t="shared" si="5"/>
        <v>17569200</v>
      </c>
      <c r="AL43" s="52">
        <v>8</v>
      </c>
      <c r="AM43" s="53">
        <v>11104000</v>
      </c>
      <c r="AN43" s="52">
        <v>3</v>
      </c>
      <c r="AO43" s="53">
        <v>10403200</v>
      </c>
      <c r="AP43" s="50">
        <f t="shared" si="6"/>
        <v>11</v>
      </c>
      <c r="AQ43" s="51">
        <f t="shared" si="6"/>
        <v>21507200</v>
      </c>
      <c r="AR43" s="52">
        <v>2</v>
      </c>
      <c r="AS43" s="53">
        <v>1300000</v>
      </c>
      <c r="AT43" s="52">
        <v>4</v>
      </c>
      <c r="AU43" s="53">
        <v>3999900</v>
      </c>
      <c r="AV43" s="50">
        <f t="shared" si="7"/>
        <v>6</v>
      </c>
      <c r="AW43" s="51">
        <f t="shared" si="7"/>
        <v>5299900</v>
      </c>
      <c r="AX43" s="52">
        <v>4</v>
      </c>
      <c r="AY43" s="53">
        <v>5033000</v>
      </c>
      <c r="AZ43" s="52">
        <v>1</v>
      </c>
      <c r="BA43" s="53">
        <v>3000000</v>
      </c>
      <c r="BB43" s="50">
        <f t="shared" si="8"/>
        <v>5</v>
      </c>
      <c r="BC43" s="51">
        <f t="shared" si="8"/>
        <v>8033000</v>
      </c>
    </row>
    <row r="44" spans="1:55" x14ac:dyDescent="0.3">
      <c r="A44" s="49" t="s">
        <v>61</v>
      </c>
      <c r="B44" s="54"/>
      <c r="C44" s="51"/>
      <c r="D44" s="54">
        <v>3</v>
      </c>
      <c r="E44" s="51">
        <v>28577000</v>
      </c>
      <c r="F44" s="50">
        <f t="shared" si="0"/>
        <v>3</v>
      </c>
      <c r="G44" s="51">
        <f t="shared" si="0"/>
        <v>28577000</v>
      </c>
      <c r="H44" s="54">
        <v>1</v>
      </c>
      <c r="I44" s="51">
        <v>5141000</v>
      </c>
      <c r="J44" s="54"/>
      <c r="K44" s="51"/>
      <c r="L44" s="50">
        <f t="shared" si="1"/>
        <v>1</v>
      </c>
      <c r="M44" s="51">
        <f t="shared" si="1"/>
        <v>5141000</v>
      </c>
      <c r="N44" s="54">
        <v>3</v>
      </c>
      <c r="O44" s="51">
        <v>7500000</v>
      </c>
      <c r="P44" s="54">
        <v>1</v>
      </c>
      <c r="Q44" s="51">
        <v>7000000</v>
      </c>
      <c r="R44" s="50">
        <f t="shared" si="2"/>
        <v>4</v>
      </c>
      <c r="S44" s="51">
        <f t="shared" si="2"/>
        <v>14500000</v>
      </c>
      <c r="T44" s="54"/>
      <c r="U44" s="51"/>
      <c r="V44" s="54"/>
      <c r="W44" s="51"/>
      <c r="X44" s="50">
        <f t="shared" si="3"/>
        <v>0</v>
      </c>
      <c r="Y44" s="51">
        <f t="shared" si="3"/>
        <v>0</v>
      </c>
      <c r="Z44" s="52">
        <v>1</v>
      </c>
      <c r="AA44" s="53">
        <v>2000100</v>
      </c>
      <c r="AB44" s="52"/>
      <c r="AC44" s="53"/>
      <c r="AD44" s="50">
        <f t="shared" si="4"/>
        <v>1</v>
      </c>
      <c r="AE44" s="51">
        <f t="shared" si="4"/>
        <v>2000100</v>
      </c>
      <c r="AF44" s="52">
        <v>2</v>
      </c>
      <c r="AG44" s="53">
        <v>95000</v>
      </c>
      <c r="AH44" s="52">
        <v>2</v>
      </c>
      <c r="AI44" s="53">
        <v>6178100</v>
      </c>
      <c r="AJ44" s="50">
        <f t="shared" si="5"/>
        <v>4</v>
      </c>
      <c r="AK44" s="51">
        <f t="shared" si="5"/>
        <v>6273100</v>
      </c>
      <c r="AL44" s="52">
        <v>1</v>
      </c>
      <c r="AM44" s="53">
        <v>0</v>
      </c>
      <c r="AN44" s="52">
        <v>2</v>
      </c>
      <c r="AO44" s="53">
        <v>950200</v>
      </c>
      <c r="AP44" s="50">
        <f t="shared" si="6"/>
        <v>3</v>
      </c>
      <c r="AQ44" s="51">
        <f t="shared" si="6"/>
        <v>950200</v>
      </c>
      <c r="AR44" s="52">
        <v>1</v>
      </c>
      <c r="AS44" s="53">
        <v>8000000</v>
      </c>
      <c r="AT44" s="52">
        <v>1</v>
      </c>
      <c r="AU44" s="53">
        <v>670000</v>
      </c>
      <c r="AV44" s="50">
        <f t="shared" si="7"/>
        <v>2</v>
      </c>
      <c r="AW44" s="51">
        <f t="shared" si="7"/>
        <v>8670000</v>
      </c>
      <c r="AX44" s="52">
        <v>2</v>
      </c>
      <c r="AY44" s="53">
        <v>4206000</v>
      </c>
      <c r="AZ44" s="52">
        <v>2</v>
      </c>
      <c r="BA44" s="53">
        <v>15293000</v>
      </c>
      <c r="BB44" s="50">
        <f t="shared" si="8"/>
        <v>4</v>
      </c>
      <c r="BC44" s="51">
        <f t="shared" si="8"/>
        <v>19499000</v>
      </c>
    </row>
    <row r="45" spans="1:55" x14ac:dyDescent="0.3">
      <c r="A45" s="49" t="s">
        <v>62</v>
      </c>
      <c r="B45" s="54">
        <v>63</v>
      </c>
      <c r="C45" s="51">
        <v>294942200</v>
      </c>
      <c r="D45" s="54">
        <v>77</v>
      </c>
      <c r="E45" s="51">
        <v>401176900</v>
      </c>
      <c r="F45" s="50">
        <f t="shared" si="0"/>
        <v>140</v>
      </c>
      <c r="G45" s="51">
        <f t="shared" si="0"/>
        <v>696119100</v>
      </c>
      <c r="H45" s="54">
        <v>72</v>
      </c>
      <c r="I45" s="51">
        <v>278570500</v>
      </c>
      <c r="J45" s="54">
        <v>71</v>
      </c>
      <c r="K45" s="51">
        <v>432264400</v>
      </c>
      <c r="L45" s="50">
        <f t="shared" si="1"/>
        <v>143</v>
      </c>
      <c r="M45" s="51">
        <f t="shared" si="1"/>
        <v>710834900</v>
      </c>
      <c r="N45" s="54">
        <v>59</v>
      </c>
      <c r="O45" s="51">
        <v>462595900</v>
      </c>
      <c r="P45" s="54">
        <v>90</v>
      </c>
      <c r="Q45" s="51">
        <v>618845600</v>
      </c>
      <c r="R45" s="50">
        <f t="shared" si="2"/>
        <v>149</v>
      </c>
      <c r="S45" s="51">
        <f t="shared" si="2"/>
        <v>1081441500</v>
      </c>
      <c r="T45" s="54">
        <v>90</v>
      </c>
      <c r="U45" s="51">
        <v>748535300</v>
      </c>
      <c r="V45" s="54">
        <v>70</v>
      </c>
      <c r="W45" s="51">
        <v>453682800</v>
      </c>
      <c r="X45" s="50">
        <f t="shared" si="3"/>
        <v>160</v>
      </c>
      <c r="Y45" s="51">
        <f t="shared" si="3"/>
        <v>1202218100</v>
      </c>
      <c r="Z45" s="52">
        <v>74</v>
      </c>
      <c r="AA45" s="53">
        <v>286797900</v>
      </c>
      <c r="AB45" s="52">
        <v>92</v>
      </c>
      <c r="AC45" s="53">
        <v>551636200</v>
      </c>
      <c r="AD45" s="50">
        <f t="shared" si="4"/>
        <v>166</v>
      </c>
      <c r="AE45" s="51">
        <f t="shared" si="4"/>
        <v>838434100</v>
      </c>
      <c r="AF45" s="52">
        <v>83</v>
      </c>
      <c r="AG45" s="53">
        <v>466357100</v>
      </c>
      <c r="AH45" s="52">
        <v>99</v>
      </c>
      <c r="AI45" s="53">
        <v>598512700</v>
      </c>
      <c r="AJ45" s="50">
        <f t="shared" si="5"/>
        <v>182</v>
      </c>
      <c r="AK45" s="51">
        <f t="shared" si="5"/>
        <v>1064869800</v>
      </c>
      <c r="AL45" s="52">
        <v>89</v>
      </c>
      <c r="AM45" s="53">
        <v>473415900</v>
      </c>
      <c r="AN45" s="52">
        <v>90</v>
      </c>
      <c r="AO45" s="53">
        <v>562494600</v>
      </c>
      <c r="AP45" s="50">
        <f t="shared" si="6"/>
        <v>179</v>
      </c>
      <c r="AQ45" s="51">
        <f t="shared" si="6"/>
        <v>1035910500</v>
      </c>
      <c r="AR45" s="52">
        <v>111</v>
      </c>
      <c r="AS45" s="53">
        <v>659357800</v>
      </c>
      <c r="AT45" s="52">
        <v>123</v>
      </c>
      <c r="AU45" s="53">
        <v>1076406500</v>
      </c>
      <c r="AV45" s="50">
        <f t="shared" si="7"/>
        <v>234</v>
      </c>
      <c r="AW45" s="51">
        <f t="shared" si="7"/>
        <v>1735764300</v>
      </c>
      <c r="AX45" s="52">
        <v>99</v>
      </c>
      <c r="AY45" s="53">
        <v>728278100</v>
      </c>
      <c r="AZ45" s="52">
        <v>116</v>
      </c>
      <c r="BA45" s="53">
        <v>1050183200</v>
      </c>
      <c r="BB45" s="50">
        <f t="shared" si="8"/>
        <v>215</v>
      </c>
      <c r="BC45" s="51">
        <f t="shared" si="8"/>
        <v>1778461300</v>
      </c>
    </row>
    <row r="46" spans="1:55" x14ac:dyDescent="0.3">
      <c r="A46" s="49" t="s">
        <v>63</v>
      </c>
      <c r="B46" s="54">
        <v>11</v>
      </c>
      <c r="C46" s="51">
        <v>19484100</v>
      </c>
      <c r="D46" s="54">
        <v>15</v>
      </c>
      <c r="E46" s="51">
        <v>31829000</v>
      </c>
      <c r="F46" s="50">
        <f t="shared" si="0"/>
        <v>26</v>
      </c>
      <c r="G46" s="51">
        <f t="shared" si="0"/>
        <v>51313100</v>
      </c>
      <c r="H46" s="54">
        <v>17</v>
      </c>
      <c r="I46" s="51">
        <v>75443000</v>
      </c>
      <c r="J46" s="54">
        <v>16</v>
      </c>
      <c r="K46" s="51">
        <v>57564000</v>
      </c>
      <c r="L46" s="50">
        <f t="shared" si="1"/>
        <v>33</v>
      </c>
      <c r="M46" s="51">
        <f t="shared" si="1"/>
        <v>133007000</v>
      </c>
      <c r="N46" s="54">
        <v>13</v>
      </c>
      <c r="O46" s="51">
        <v>29127800</v>
      </c>
      <c r="P46" s="54">
        <v>21</v>
      </c>
      <c r="Q46" s="51">
        <v>107651600</v>
      </c>
      <c r="R46" s="50">
        <f t="shared" si="2"/>
        <v>34</v>
      </c>
      <c r="S46" s="51">
        <f t="shared" si="2"/>
        <v>136779400</v>
      </c>
      <c r="T46" s="54">
        <v>17</v>
      </c>
      <c r="U46" s="51">
        <v>47486400</v>
      </c>
      <c r="V46" s="54">
        <v>9</v>
      </c>
      <c r="W46" s="51">
        <v>19050000</v>
      </c>
      <c r="X46" s="50">
        <f t="shared" si="3"/>
        <v>26</v>
      </c>
      <c r="Y46" s="51">
        <f t="shared" si="3"/>
        <v>66536400</v>
      </c>
      <c r="Z46" s="52">
        <v>15</v>
      </c>
      <c r="AA46" s="53">
        <v>127788300</v>
      </c>
      <c r="AB46" s="52">
        <v>18</v>
      </c>
      <c r="AC46" s="53">
        <v>53642000</v>
      </c>
      <c r="AD46" s="50">
        <f t="shared" si="4"/>
        <v>33</v>
      </c>
      <c r="AE46" s="51">
        <f t="shared" si="4"/>
        <v>181430300</v>
      </c>
      <c r="AF46" s="52">
        <v>10</v>
      </c>
      <c r="AG46" s="53">
        <v>51077200</v>
      </c>
      <c r="AH46" s="52">
        <v>16</v>
      </c>
      <c r="AI46" s="53">
        <v>44171000</v>
      </c>
      <c r="AJ46" s="50">
        <f t="shared" si="5"/>
        <v>26</v>
      </c>
      <c r="AK46" s="51">
        <f t="shared" si="5"/>
        <v>95248200</v>
      </c>
      <c r="AL46" s="52">
        <v>18</v>
      </c>
      <c r="AM46" s="53">
        <v>33929100</v>
      </c>
      <c r="AN46" s="52">
        <v>21</v>
      </c>
      <c r="AO46" s="53">
        <v>63440200</v>
      </c>
      <c r="AP46" s="50">
        <f t="shared" si="6"/>
        <v>39</v>
      </c>
      <c r="AQ46" s="51">
        <f t="shared" si="6"/>
        <v>97369300</v>
      </c>
      <c r="AR46" s="52">
        <v>19</v>
      </c>
      <c r="AS46" s="53">
        <v>98324800</v>
      </c>
      <c r="AT46" s="52">
        <v>22</v>
      </c>
      <c r="AU46" s="53">
        <v>71439400</v>
      </c>
      <c r="AV46" s="50">
        <f t="shared" si="7"/>
        <v>41</v>
      </c>
      <c r="AW46" s="51">
        <f t="shared" si="7"/>
        <v>169764200</v>
      </c>
      <c r="AX46" s="52">
        <v>20</v>
      </c>
      <c r="AY46" s="53">
        <v>49504100</v>
      </c>
      <c r="AZ46" s="52">
        <v>13</v>
      </c>
      <c r="BA46" s="53">
        <v>41541000</v>
      </c>
      <c r="BB46" s="50">
        <f t="shared" si="8"/>
        <v>33</v>
      </c>
      <c r="BC46" s="51">
        <f t="shared" si="8"/>
        <v>91045100</v>
      </c>
    </row>
    <row r="47" spans="1:55" x14ac:dyDescent="0.3">
      <c r="A47" s="49" t="s">
        <v>64</v>
      </c>
      <c r="B47" s="54">
        <v>2</v>
      </c>
      <c r="C47" s="51">
        <v>3000000</v>
      </c>
      <c r="D47" s="54">
        <v>1</v>
      </c>
      <c r="E47" s="51">
        <v>10000000</v>
      </c>
      <c r="F47" s="50">
        <f t="shared" si="0"/>
        <v>3</v>
      </c>
      <c r="G47" s="51">
        <f t="shared" si="0"/>
        <v>13000000</v>
      </c>
      <c r="H47" s="54"/>
      <c r="I47" s="51"/>
      <c r="J47" s="54"/>
      <c r="K47" s="51"/>
      <c r="L47" s="50">
        <f t="shared" si="1"/>
        <v>0</v>
      </c>
      <c r="M47" s="51">
        <f t="shared" si="1"/>
        <v>0</v>
      </c>
      <c r="N47" s="54">
        <v>1</v>
      </c>
      <c r="O47" s="51">
        <v>22500000</v>
      </c>
      <c r="P47" s="54"/>
      <c r="Q47" s="51"/>
      <c r="R47" s="50">
        <f t="shared" si="2"/>
        <v>1</v>
      </c>
      <c r="S47" s="51">
        <f t="shared" si="2"/>
        <v>22500000</v>
      </c>
      <c r="T47" s="54">
        <v>1</v>
      </c>
      <c r="U47" s="51">
        <v>4000000</v>
      </c>
      <c r="V47" s="54"/>
      <c r="W47" s="51"/>
      <c r="X47" s="50">
        <f t="shared" si="3"/>
        <v>1</v>
      </c>
      <c r="Y47" s="51">
        <f t="shared" si="3"/>
        <v>4000000</v>
      </c>
      <c r="Z47" s="52">
        <v>1</v>
      </c>
      <c r="AA47" s="53">
        <v>5126000</v>
      </c>
      <c r="AB47" s="52">
        <v>2</v>
      </c>
      <c r="AC47" s="53">
        <v>2800000</v>
      </c>
      <c r="AD47" s="50">
        <f t="shared" si="4"/>
        <v>3</v>
      </c>
      <c r="AE47" s="51">
        <f t="shared" si="4"/>
        <v>7926000</v>
      </c>
      <c r="AF47" s="52">
        <v>2</v>
      </c>
      <c r="AG47" s="53">
        <v>24710000</v>
      </c>
      <c r="AH47" s="52">
        <v>1</v>
      </c>
      <c r="AI47" s="53">
        <v>400000</v>
      </c>
      <c r="AJ47" s="50">
        <f t="shared" si="5"/>
        <v>3</v>
      </c>
      <c r="AK47" s="51">
        <f t="shared" si="5"/>
        <v>25110000</v>
      </c>
      <c r="AL47" s="52">
        <v>3</v>
      </c>
      <c r="AM47" s="53">
        <v>1975000</v>
      </c>
      <c r="AN47" s="52">
        <v>1</v>
      </c>
      <c r="AO47" s="53">
        <v>1030000</v>
      </c>
      <c r="AP47" s="50">
        <f t="shared" si="6"/>
        <v>4</v>
      </c>
      <c r="AQ47" s="51">
        <f t="shared" si="6"/>
        <v>3005000</v>
      </c>
      <c r="AR47" s="52">
        <v>3</v>
      </c>
      <c r="AS47" s="53">
        <v>2249900</v>
      </c>
      <c r="AT47" s="52">
        <v>1</v>
      </c>
      <c r="AU47" s="53">
        <v>2959000</v>
      </c>
      <c r="AV47" s="50">
        <f t="shared" si="7"/>
        <v>4</v>
      </c>
      <c r="AW47" s="51">
        <f t="shared" si="7"/>
        <v>5208900</v>
      </c>
      <c r="AX47" s="52">
        <v>2</v>
      </c>
      <c r="AY47" s="53">
        <v>2335000</v>
      </c>
      <c r="AZ47" s="52">
        <v>3</v>
      </c>
      <c r="BA47" s="53">
        <v>7550100</v>
      </c>
      <c r="BB47" s="50">
        <f t="shared" si="8"/>
        <v>5</v>
      </c>
      <c r="BC47" s="51">
        <f t="shared" si="8"/>
        <v>9885100</v>
      </c>
    </row>
    <row r="48" spans="1:55" x14ac:dyDescent="0.3">
      <c r="A48" s="49" t="s">
        <v>65</v>
      </c>
      <c r="B48" s="54">
        <v>10</v>
      </c>
      <c r="C48" s="51">
        <v>46288000</v>
      </c>
      <c r="D48" s="54">
        <v>8</v>
      </c>
      <c r="E48" s="51">
        <v>60784200</v>
      </c>
      <c r="F48" s="50">
        <f t="shared" si="0"/>
        <v>18</v>
      </c>
      <c r="G48" s="51">
        <f t="shared" si="0"/>
        <v>107072200</v>
      </c>
      <c r="H48" s="54">
        <v>10</v>
      </c>
      <c r="I48" s="51">
        <v>49751100</v>
      </c>
      <c r="J48" s="54">
        <v>6</v>
      </c>
      <c r="K48" s="51">
        <v>33689000</v>
      </c>
      <c r="L48" s="50">
        <f t="shared" si="1"/>
        <v>16</v>
      </c>
      <c r="M48" s="51">
        <f t="shared" si="1"/>
        <v>83440100</v>
      </c>
      <c r="N48" s="54">
        <v>6</v>
      </c>
      <c r="O48" s="51">
        <v>41442200</v>
      </c>
      <c r="P48" s="54">
        <v>7</v>
      </c>
      <c r="Q48" s="51">
        <v>31650200</v>
      </c>
      <c r="R48" s="50">
        <f t="shared" si="2"/>
        <v>13</v>
      </c>
      <c r="S48" s="51">
        <f t="shared" si="2"/>
        <v>73092400</v>
      </c>
      <c r="T48" s="54">
        <v>16</v>
      </c>
      <c r="U48" s="51">
        <v>116947700</v>
      </c>
      <c r="V48" s="54">
        <v>10</v>
      </c>
      <c r="W48" s="51">
        <v>48587800</v>
      </c>
      <c r="X48" s="50">
        <f t="shared" si="3"/>
        <v>26</v>
      </c>
      <c r="Y48" s="51">
        <f t="shared" si="3"/>
        <v>165535500</v>
      </c>
      <c r="Z48" s="52">
        <v>11</v>
      </c>
      <c r="AA48" s="53">
        <v>29057000</v>
      </c>
      <c r="AB48" s="52">
        <v>7</v>
      </c>
      <c r="AC48" s="53">
        <v>6530100</v>
      </c>
      <c r="AD48" s="50">
        <f t="shared" si="4"/>
        <v>18</v>
      </c>
      <c r="AE48" s="51">
        <f t="shared" si="4"/>
        <v>35587100</v>
      </c>
      <c r="AF48" s="52">
        <v>7</v>
      </c>
      <c r="AG48" s="53">
        <v>40190900</v>
      </c>
      <c r="AH48" s="52">
        <v>5</v>
      </c>
      <c r="AI48" s="53">
        <v>48839800</v>
      </c>
      <c r="AJ48" s="50">
        <f t="shared" si="5"/>
        <v>12</v>
      </c>
      <c r="AK48" s="51">
        <f t="shared" si="5"/>
        <v>89030700</v>
      </c>
      <c r="AL48" s="52">
        <v>12</v>
      </c>
      <c r="AM48" s="53">
        <v>79055300</v>
      </c>
      <c r="AN48" s="52">
        <v>8</v>
      </c>
      <c r="AO48" s="53">
        <v>15260000</v>
      </c>
      <c r="AP48" s="50">
        <f t="shared" si="6"/>
        <v>20</v>
      </c>
      <c r="AQ48" s="51">
        <f t="shared" si="6"/>
        <v>94315300</v>
      </c>
      <c r="AR48" s="52">
        <v>10</v>
      </c>
      <c r="AS48" s="53">
        <v>26450000</v>
      </c>
      <c r="AT48" s="52">
        <v>7</v>
      </c>
      <c r="AU48" s="53">
        <v>17724800</v>
      </c>
      <c r="AV48" s="50">
        <f t="shared" si="7"/>
        <v>17</v>
      </c>
      <c r="AW48" s="51">
        <f t="shared" si="7"/>
        <v>44174800</v>
      </c>
      <c r="AX48" s="52">
        <v>5</v>
      </c>
      <c r="AY48" s="53">
        <v>63674000</v>
      </c>
      <c r="AZ48" s="52">
        <v>6</v>
      </c>
      <c r="BA48" s="53">
        <v>49543000</v>
      </c>
      <c r="BB48" s="50">
        <f t="shared" si="8"/>
        <v>11</v>
      </c>
      <c r="BC48" s="51">
        <f t="shared" si="8"/>
        <v>113217000</v>
      </c>
    </row>
    <row r="49" spans="1:55" x14ac:dyDescent="0.3">
      <c r="A49" s="49" t="s">
        <v>66</v>
      </c>
      <c r="B49" s="54">
        <v>35</v>
      </c>
      <c r="C49" s="51">
        <v>83672000</v>
      </c>
      <c r="D49" s="54">
        <v>43</v>
      </c>
      <c r="E49" s="51">
        <v>171275800</v>
      </c>
      <c r="F49" s="50">
        <f t="shared" si="0"/>
        <v>78</v>
      </c>
      <c r="G49" s="51">
        <f t="shared" si="0"/>
        <v>254947800</v>
      </c>
      <c r="H49" s="54">
        <v>39</v>
      </c>
      <c r="I49" s="51">
        <v>146357400</v>
      </c>
      <c r="J49" s="54">
        <v>44</v>
      </c>
      <c r="K49" s="51">
        <v>140428000</v>
      </c>
      <c r="L49" s="50">
        <f t="shared" si="1"/>
        <v>83</v>
      </c>
      <c r="M49" s="51">
        <f t="shared" si="1"/>
        <v>286785400</v>
      </c>
      <c r="N49" s="54">
        <v>30</v>
      </c>
      <c r="O49" s="51">
        <v>130181700</v>
      </c>
      <c r="P49" s="54">
        <v>35</v>
      </c>
      <c r="Q49" s="51">
        <v>141134200</v>
      </c>
      <c r="R49" s="50">
        <f t="shared" si="2"/>
        <v>65</v>
      </c>
      <c r="S49" s="51">
        <f t="shared" si="2"/>
        <v>271315900</v>
      </c>
      <c r="T49" s="54">
        <v>40</v>
      </c>
      <c r="U49" s="51">
        <v>96598700</v>
      </c>
      <c r="V49" s="54">
        <v>40</v>
      </c>
      <c r="W49" s="51">
        <v>152228900</v>
      </c>
      <c r="X49" s="50">
        <f t="shared" si="3"/>
        <v>80</v>
      </c>
      <c r="Y49" s="51">
        <f t="shared" si="3"/>
        <v>248827600</v>
      </c>
      <c r="Z49" s="52">
        <v>43</v>
      </c>
      <c r="AA49" s="53">
        <v>152904800</v>
      </c>
      <c r="AB49" s="52">
        <v>41</v>
      </c>
      <c r="AC49" s="53">
        <v>95245300</v>
      </c>
      <c r="AD49" s="50">
        <f t="shared" si="4"/>
        <v>84</v>
      </c>
      <c r="AE49" s="51">
        <f t="shared" si="4"/>
        <v>248150100</v>
      </c>
      <c r="AF49" s="52">
        <v>44</v>
      </c>
      <c r="AG49" s="53">
        <v>211481000</v>
      </c>
      <c r="AH49" s="52">
        <v>61</v>
      </c>
      <c r="AI49" s="53">
        <v>64550000</v>
      </c>
      <c r="AJ49" s="50">
        <f t="shared" si="5"/>
        <v>105</v>
      </c>
      <c r="AK49" s="51">
        <f t="shared" si="5"/>
        <v>276031000</v>
      </c>
      <c r="AL49" s="52">
        <v>55</v>
      </c>
      <c r="AM49" s="53">
        <v>98053100</v>
      </c>
      <c r="AN49" s="52">
        <v>53</v>
      </c>
      <c r="AO49" s="53">
        <v>120408000</v>
      </c>
      <c r="AP49" s="50">
        <f t="shared" si="6"/>
        <v>108</v>
      </c>
      <c r="AQ49" s="51">
        <f t="shared" si="6"/>
        <v>218461100</v>
      </c>
      <c r="AR49" s="52">
        <v>57</v>
      </c>
      <c r="AS49" s="53">
        <v>135346900</v>
      </c>
      <c r="AT49" s="52">
        <v>67</v>
      </c>
      <c r="AU49" s="53">
        <v>111931200</v>
      </c>
      <c r="AV49" s="50">
        <f t="shared" si="7"/>
        <v>124</v>
      </c>
      <c r="AW49" s="51">
        <f t="shared" si="7"/>
        <v>247278100</v>
      </c>
      <c r="AX49" s="52">
        <v>27</v>
      </c>
      <c r="AY49" s="53">
        <v>178756100</v>
      </c>
      <c r="AZ49" s="52">
        <v>48</v>
      </c>
      <c r="BA49" s="53">
        <v>200889000</v>
      </c>
      <c r="BB49" s="50">
        <f t="shared" si="8"/>
        <v>75</v>
      </c>
      <c r="BC49" s="51">
        <f t="shared" si="8"/>
        <v>379645100</v>
      </c>
    </row>
    <row r="50" spans="1:55" x14ac:dyDescent="0.3">
      <c r="A50" s="49" t="s">
        <v>67</v>
      </c>
      <c r="B50" s="54"/>
      <c r="C50" s="51"/>
      <c r="D50" s="54">
        <v>1</v>
      </c>
      <c r="E50" s="51">
        <v>4494500</v>
      </c>
      <c r="F50" s="50">
        <f t="shared" si="0"/>
        <v>1</v>
      </c>
      <c r="G50" s="51">
        <f t="shared" si="0"/>
        <v>4494500</v>
      </c>
      <c r="H50" s="54"/>
      <c r="I50" s="51"/>
      <c r="J50" s="54"/>
      <c r="K50" s="51"/>
      <c r="L50" s="50">
        <f t="shared" si="1"/>
        <v>0</v>
      </c>
      <c r="M50" s="51">
        <f t="shared" si="1"/>
        <v>0</v>
      </c>
      <c r="N50" s="54"/>
      <c r="O50" s="51"/>
      <c r="P50" s="54"/>
      <c r="Q50" s="51"/>
      <c r="R50" s="50">
        <f t="shared" si="2"/>
        <v>0</v>
      </c>
      <c r="S50" s="51">
        <f t="shared" si="2"/>
        <v>0</v>
      </c>
      <c r="T50" s="54"/>
      <c r="U50" s="51"/>
      <c r="V50" s="54"/>
      <c r="W50" s="51"/>
      <c r="X50" s="50">
        <f t="shared" si="3"/>
        <v>0</v>
      </c>
      <c r="Y50" s="51">
        <f t="shared" si="3"/>
        <v>0</v>
      </c>
      <c r="Z50" s="52"/>
      <c r="AA50" s="53"/>
      <c r="AB50" s="52"/>
      <c r="AC50" s="53"/>
      <c r="AD50" s="50">
        <f t="shared" si="4"/>
        <v>0</v>
      </c>
      <c r="AE50" s="51">
        <f t="shared" si="4"/>
        <v>0</v>
      </c>
      <c r="AF50" s="52"/>
      <c r="AG50" s="53"/>
      <c r="AH50" s="52">
        <v>1</v>
      </c>
      <c r="AI50" s="53">
        <v>100000</v>
      </c>
      <c r="AJ50" s="50">
        <f t="shared" si="5"/>
        <v>1</v>
      </c>
      <c r="AK50" s="51">
        <f t="shared" si="5"/>
        <v>100000</v>
      </c>
      <c r="AL50" s="52"/>
      <c r="AM50" s="53"/>
      <c r="AN50" s="52"/>
      <c r="AO50" s="53"/>
      <c r="AP50" s="50">
        <f t="shared" si="6"/>
        <v>0</v>
      </c>
      <c r="AQ50" s="51">
        <f t="shared" si="6"/>
        <v>0</v>
      </c>
      <c r="AR50" s="52"/>
      <c r="AS50" s="53"/>
      <c r="AT50" s="52"/>
      <c r="AU50" s="53"/>
      <c r="AV50" s="50">
        <f t="shared" si="7"/>
        <v>0</v>
      </c>
      <c r="AW50" s="51">
        <f t="shared" si="7"/>
        <v>0</v>
      </c>
      <c r="AX50" s="52"/>
      <c r="AY50" s="53"/>
      <c r="AZ50" s="52"/>
      <c r="BA50" s="53"/>
      <c r="BB50" s="50">
        <f t="shared" si="8"/>
        <v>0</v>
      </c>
      <c r="BC50" s="51">
        <f t="shared" si="8"/>
        <v>0</v>
      </c>
    </row>
    <row r="51" spans="1:55" x14ac:dyDescent="0.3">
      <c r="A51" s="49" t="s">
        <v>68</v>
      </c>
      <c r="B51" s="54">
        <v>3</v>
      </c>
      <c r="C51" s="51">
        <v>12067000</v>
      </c>
      <c r="D51" s="54">
        <v>3</v>
      </c>
      <c r="E51" s="51">
        <v>11500000</v>
      </c>
      <c r="F51" s="50">
        <f t="shared" si="0"/>
        <v>6</v>
      </c>
      <c r="G51" s="51">
        <f t="shared" si="0"/>
        <v>23567000</v>
      </c>
      <c r="H51" s="54">
        <v>4</v>
      </c>
      <c r="I51" s="51">
        <v>16735000</v>
      </c>
      <c r="J51" s="54">
        <v>1</v>
      </c>
      <c r="K51" s="51">
        <v>19000000</v>
      </c>
      <c r="L51" s="50">
        <f t="shared" si="1"/>
        <v>5</v>
      </c>
      <c r="M51" s="51">
        <f t="shared" si="1"/>
        <v>35735000</v>
      </c>
      <c r="N51" s="54">
        <v>1</v>
      </c>
      <c r="O51" s="51">
        <v>600000</v>
      </c>
      <c r="P51" s="54">
        <v>2</v>
      </c>
      <c r="Q51" s="51">
        <v>1151000</v>
      </c>
      <c r="R51" s="50">
        <f t="shared" si="2"/>
        <v>3</v>
      </c>
      <c r="S51" s="51">
        <f t="shared" si="2"/>
        <v>1751000</v>
      </c>
      <c r="T51" s="54">
        <v>4</v>
      </c>
      <c r="U51" s="51">
        <v>35600000</v>
      </c>
      <c r="V51" s="54">
        <v>5</v>
      </c>
      <c r="W51" s="51">
        <v>3032000</v>
      </c>
      <c r="X51" s="50">
        <f t="shared" si="3"/>
        <v>9</v>
      </c>
      <c r="Y51" s="51">
        <f t="shared" si="3"/>
        <v>38632000</v>
      </c>
      <c r="Z51" s="52">
        <v>3</v>
      </c>
      <c r="AA51" s="53">
        <v>8434000</v>
      </c>
      <c r="AB51" s="52">
        <v>2</v>
      </c>
      <c r="AC51" s="53">
        <v>12000000</v>
      </c>
      <c r="AD51" s="50">
        <f t="shared" si="4"/>
        <v>5</v>
      </c>
      <c r="AE51" s="51">
        <f t="shared" si="4"/>
        <v>20434000</v>
      </c>
      <c r="AF51" s="52">
        <v>6</v>
      </c>
      <c r="AG51" s="53">
        <v>29025200</v>
      </c>
      <c r="AH51" s="52">
        <v>4</v>
      </c>
      <c r="AI51" s="53">
        <v>35599900</v>
      </c>
      <c r="AJ51" s="50">
        <f t="shared" si="5"/>
        <v>10</v>
      </c>
      <c r="AK51" s="51">
        <f t="shared" si="5"/>
        <v>64625100</v>
      </c>
      <c r="AL51" s="52">
        <v>3</v>
      </c>
      <c r="AM51" s="53">
        <v>20500000</v>
      </c>
      <c r="AN51" s="52">
        <v>6</v>
      </c>
      <c r="AO51" s="53">
        <v>33307800</v>
      </c>
      <c r="AP51" s="50">
        <f t="shared" si="6"/>
        <v>9</v>
      </c>
      <c r="AQ51" s="51">
        <f t="shared" si="6"/>
        <v>53807800</v>
      </c>
      <c r="AR51" s="52">
        <v>1</v>
      </c>
      <c r="AS51" s="53">
        <v>499000</v>
      </c>
      <c r="AT51" s="52">
        <v>3</v>
      </c>
      <c r="AU51" s="53">
        <v>27356000</v>
      </c>
      <c r="AV51" s="50">
        <f t="shared" si="7"/>
        <v>4</v>
      </c>
      <c r="AW51" s="51">
        <f t="shared" si="7"/>
        <v>27855000</v>
      </c>
      <c r="AX51" s="52">
        <v>3</v>
      </c>
      <c r="AY51" s="53">
        <v>20250000</v>
      </c>
      <c r="AZ51" s="52">
        <v>4</v>
      </c>
      <c r="BA51" s="53">
        <v>31625000</v>
      </c>
      <c r="BB51" s="50">
        <f t="shared" si="8"/>
        <v>7</v>
      </c>
      <c r="BC51" s="51">
        <f t="shared" si="8"/>
        <v>51875000</v>
      </c>
    </row>
    <row r="52" spans="1:55" x14ac:dyDescent="0.3">
      <c r="A52" s="49" t="s">
        <v>69</v>
      </c>
      <c r="B52" s="54">
        <v>3</v>
      </c>
      <c r="C52" s="51">
        <v>5675000</v>
      </c>
      <c r="D52" s="54">
        <v>2</v>
      </c>
      <c r="E52" s="51">
        <v>1200000</v>
      </c>
      <c r="F52" s="50">
        <f t="shared" si="0"/>
        <v>5</v>
      </c>
      <c r="G52" s="51">
        <f t="shared" si="0"/>
        <v>6875000</v>
      </c>
      <c r="H52" s="54"/>
      <c r="I52" s="51"/>
      <c r="J52" s="54">
        <v>3</v>
      </c>
      <c r="K52" s="51">
        <v>13840000</v>
      </c>
      <c r="L52" s="50">
        <f t="shared" si="1"/>
        <v>3</v>
      </c>
      <c r="M52" s="51">
        <f t="shared" si="1"/>
        <v>13840000</v>
      </c>
      <c r="N52" s="54"/>
      <c r="O52" s="51"/>
      <c r="P52" s="54">
        <v>2</v>
      </c>
      <c r="Q52" s="51">
        <v>13750000</v>
      </c>
      <c r="R52" s="50">
        <f t="shared" si="2"/>
        <v>2</v>
      </c>
      <c r="S52" s="51">
        <f t="shared" si="2"/>
        <v>13750000</v>
      </c>
      <c r="T52" s="54">
        <v>1</v>
      </c>
      <c r="U52" s="51">
        <v>8273000</v>
      </c>
      <c r="V52" s="54"/>
      <c r="W52" s="51"/>
      <c r="X52" s="50">
        <f t="shared" si="3"/>
        <v>1</v>
      </c>
      <c r="Y52" s="51">
        <f t="shared" si="3"/>
        <v>8273000</v>
      </c>
      <c r="Z52" s="52">
        <v>1</v>
      </c>
      <c r="AA52" s="53">
        <v>14000000</v>
      </c>
      <c r="AB52" s="52">
        <v>1</v>
      </c>
      <c r="AC52" s="53">
        <v>0</v>
      </c>
      <c r="AD52" s="50">
        <f t="shared" si="4"/>
        <v>2</v>
      </c>
      <c r="AE52" s="51">
        <f t="shared" si="4"/>
        <v>14000000</v>
      </c>
      <c r="AF52" s="52"/>
      <c r="AG52" s="53"/>
      <c r="AH52" s="52">
        <v>3</v>
      </c>
      <c r="AI52" s="53">
        <v>25499900</v>
      </c>
      <c r="AJ52" s="50">
        <f t="shared" si="5"/>
        <v>3</v>
      </c>
      <c r="AK52" s="51">
        <f t="shared" si="5"/>
        <v>25499900</v>
      </c>
      <c r="AL52" s="52">
        <v>2</v>
      </c>
      <c r="AM52" s="53">
        <v>23999900</v>
      </c>
      <c r="AN52" s="52"/>
      <c r="AO52" s="53"/>
      <c r="AP52" s="50">
        <f t="shared" si="6"/>
        <v>2</v>
      </c>
      <c r="AQ52" s="51">
        <f t="shared" si="6"/>
        <v>23999900</v>
      </c>
      <c r="AR52" s="52">
        <v>1</v>
      </c>
      <c r="AS52" s="53">
        <v>7610000</v>
      </c>
      <c r="AT52" s="52">
        <v>12</v>
      </c>
      <c r="AU52" s="53">
        <v>54085300</v>
      </c>
      <c r="AV52" s="50">
        <f t="shared" si="7"/>
        <v>13</v>
      </c>
      <c r="AW52" s="51">
        <f t="shared" si="7"/>
        <v>61695300</v>
      </c>
      <c r="AX52" s="52">
        <v>1</v>
      </c>
      <c r="AY52" s="53">
        <v>891000</v>
      </c>
      <c r="AZ52" s="52">
        <v>3</v>
      </c>
      <c r="BA52" s="53">
        <v>38840000</v>
      </c>
      <c r="BB52" s="50">
        <f t="shared" si="8"/>
        <v>4</v>
      </c>
      <c r="BC52" s="51">
        <f t="shared" si="8"/>
        <v>39731000</v>
      </c>
    </row>
    <row r="53" spans="1:55" x14ac:dyDescent="0.3">
      <c r="A53" s="49" t="s">
        <v>70</v>
      </c>
      <c r="B53" s="54"/>
      <c r="C53" s="51"/>
      <c r="D53" s="54"/>
      <c r="E53" s="51"/>
      <c r="F53" s="50">
        <f t="shared" si="0"/>
        <v>0</v>
      </c>
      <c r="G53" s="51">
        <f t="shared" si="0"/>
        <v>0</v>
      </c>
      <c r="H53" s="54"/>
      <c r="I53" s="51"/>
      <c r="J53" s="54"/>
      <c r="K53" s="51"/>
      <c r="L53" s="50">
        <f t="shared" si="1"/>
        <v>0</v>
      </c>
      <c r="M53" s="51">
        <f t="shared" si="1"/>
        <v>0</v>
      </c>
      <c r="N53" s="54"/>
      <c r="O53" s="51"/>
      <c r="P53" s="54">
        <v>1</v>
      </c>
      <c r="Q53" s="51">
        <v>3046000</v>
      </c>
      <c r="R53" s="50">
        <f t="shared" si="2"/>
        <v>1</v>
      </c>
      <c r="S53" s="51">
        <f t="shared" si="2"/>
        <v>3046000</v>
      </c>
      <c r="T53" s="54"/>
      <c r="U53" s="51"/>
      <c r="V53" s="54"/>
      <c r="W53" s="51"/>
      <c r="X53" s="50">
        <f t="shared" si="3"/>
        <v>0</v>
      </c>
      <c r="Y53" s="51">
        <f t="shared" si="3"/>
        <v>0</v>
      </c>
      <c r="Z53" s="52">
        <v>1</v>
      </c>
      <c r="AA53" s="53">
        <v>0</v>
      </c>
      <c r="AB53" s="52"/>
      <c r="AC53" s="53"/>
      <c r="AD53" s="50">
        <f t="shared" si="4"/>
        <v>1</v>
      </c>
      <c r="AE53" s="51">
        <f t="shared" si="4"/>
        <v>0</v>
      </c>
      <c r="AF53" s="52"/>
      <c r="AG53" s="53"/>
      <c r="AH53" s="52"/>
      <c r="AI53" s="53"/>
      <c r="AJ53" s="50">
        <f t="shared" si="5"/>
        <v>0</v>
      </c>
      <c r="AK53" s="51">
        <f t="shared" si="5"/>
        <v>0</v>
      </c>
      <c r="AL53" s="52"/>
      <c r="AM53" s="53"/>
      <c r="AN53" s="52">
        <v>1</v>
      </c>
      <c r="AO53" s="53">
        <v>11900000</v>
      </c>
      <c r="AP53" s="50">
        <f t="shared" si="6"/>
        <v>1</v>
      </c>
      <c r="AQ53" s="51">
        <f t="shared" si="6"/>
        <v>11900000</v>
      </c>
      <c r="AR53" s="52"/>
      <c r="AS53" s="53"/>
      <c r="AT53" s="52"/>
      <c r="AU53" s="53"/>
      <c r="AV53" s="50">
        <f t="shared" si="7"/>
        <v>0</v>
      </c>
      <c r="AW53" s="51">
        <f t="shared" si="7"/>
        <v>0</v>
      </c>
      <c r="AX53" s="52">
        <v>1</v>
      </c>
      <c r="AY53" s="53">
        <v>3001000</v>
      </c>
      <c r="AZ53" s="52"/>
      <c r="BA53" s="53"/>
      <c r="BB53" s="50">
        <f t="shared" si="8"/>
        <v>1</v>
      </c>
      <c r="BC53" s="51">
        <f t="shared" si="8"/>
        <v>3001000</v>
      </c>
    </row>
    <row r="54" spans="1:55" x14ac:dyDescent="0.3">
      <c r="A54" s="49" t="s">
        <v>71</v>
      </c>
      <c r="B54" s="54">
        <v>4</v>
      </c>
      <c r="C54" s="51">
        <v>2612300</v>
      </c>
      <c r="D54" s="54">
        <v>11</v>
      </c>
      <c r="E54" s="51">
        <v>42030800</v>
      </c>
      <c r="F54" s="50">
        <f t="shared" si="0"/>
        <v>15</v>
      </c>
      <c r="G54" s="51">
        <f t="shared" si="0"/>
        <v>44643100</v>
      </c>
      <c r="H54" s="54">
        <v>6</v>
      </c>
      <c r="I54" s="51">
        <v>12658200</v>
      </c>
      <c r="J54" s="54">
        <v>4</v>
      </c>
      <c r="K54" s="51">
        <v>6620000</v>
      </c>
      <c r="L54" s="50">
        <f t="shared" si="1"/>
        <v>10</v>
      </c>
      <c r="M54" s="51">
        <f t="shared" si="1"/>
        <v>19278200</v>
      </c>
      <c r="N54" s="54">
        <v>10</v>
      </c>
      <c r="O54" s="51">
        <v>14376000</v>
      </c>
      <c r="P54" s="54">
        <v>7</v>
      </c>
      <c r="Q54" s="51">
        <v>12372000</v>
      </c>
      <c r="R54" s="50">
        <f t="shared" si="2"/>
        <v>17</v>
      </c>
      <c r="S54" s="51">
        <f t="shared" si="2"/>
        <v>26748000</v>
      </c>
      <c r="T54" s="54">
        <v>9</v>
      </c>
      <c r="U54" s="51">
        <v>55219000</v>
      </c>
      <c r="V54" s="54">
        <v>6</v>
      </c>
      <c r="W54" s="51">
        <v>21088900</v>
      </c>
      <c r="X54" s="50">
        <f t="shared" si="3"/>
        <v>15</v>
      </c>
      <c r="Y54" s="51">
        <f t="shared" si="3"/>
        <v>76307900</v>
      </c>
      <c r="Z54" s="52">
        <v>9</v>
      </c>
      <c r="AA54" s="53">
        <v>7387200</v>
      </c>
      <c r="AB54" s="52">
        <v>9</v>
      </c>
      <c r="AC54" s="53">
        <v>30327400</v>
      </c>
      <c r="AD54" s="50">
        <f t="shared" si="4"/>
        <v>18</v>
      </c>
      <c r="AE54" s="51">
        <f t="shared" si="4"/>
        <v>37714600</v>
      </c>
      <c r="AF54" s="52">
        <v>10</v>
      </c>
      <c r="AG54" s="53">
        <v>34571200</v>
      </c>
      <c r="AH54" s="52">
        <v>7</v>
      </c>
      <c r="AI54" s="53">
        <v>14126000</v>
      </c>
      <c r="AJ54" s="50">
        <f t="shared" si="5"/>
        <v>17</v>
      </c>
      <c r="AK54" s="51">
        <f t="shared" si="5"/>
        <v>48697200</v>
      </c>
      <c r="AL54" s="52">
        <v>12</v>
      </c>
      <c r="AM54" s="53">
        <v>10635900</v>
      </c>
      <c r="AN54" s="52">
        <v>13</v>
      </c>
      <c r="AO54" s="53">
        <v>28587200</v>
      </c>
      <c r="AP54" s="50">
        <f t="shared" si="6"/>
        <v>25</v>
      </c>
      <c r="AQ54" s="51">
        <f t="shared" si="6"/>
        <v>39223100</v>
      </c>
      <c r="AR54" s="52">
        <v>14</v>
      </c>
      <c r="AS54" s="53">
        <v>24755900</v>
      </c>
      <c r="AT54" s="52">
        <v>12</v>
      </c>
      <c r="AU54" s="53">
        <v>37787000</v>
      </c>
      <c r="AV54" s="50">
        <f t="shared" si="7"/>
        <v>26</v>
      </c>
      <c r="AW54" s="51">
        <f t="shared" si="7"/>
        <v>62542900</v>
      </c>
      <c r="AX54" s="52">
        <v>10</v>
      </c>
      <c r="AY54" s="53">
        <v>11642000</v>
      </c>
      <c r="AZ54" s="52">
        <v>13</v>
      </c>
      <c r="BA54" s="53">
        <v>32549100</v>
      </c>
      <c r="BB54" s="50">
        <f t="shared" si="8"/>
        <v>23</v>
      </c>
      <c r="BC54" s="51">
        <f t="shared" si="8"/>
        <v>44191100</v>
      </c>
    </row>
    <row r="55" spans="1:55" x14ac:dyDescent="0.3">
      <c r="A55" s="49" t="s">
        <v>72</v>
      </c>
      <c r="B55" s="54">
        <v>26</v>
      </c>
      <c r="C55" s="51">
        <v>202844700</v>
      </c>
      <c r="D55" s="54">
        <v>46</v>
      </c>
      <c r="E55" s="51">
        <v>225965900</v>
      </c>
      <c r="F55" s="50">
        <f t="shared" si="0"/>
        <v>72</v>
      </c>
      <c r="G55" s="51">
        <f t="shared" si="0"/>
        <v>428810600</v>
      </c>
      <c r="H55" s="54">
        <v>47</v>
      </c>
      <c r="I55" s="51">
        <v>405281400</v>
      </c>
      <c r="J55" s="54">
        <v>40</v>
      </c>
      <c r="K55" s="51">
        <v>198945300</v>
      </c>
      <c r="L55" s="50">
        <f t="shared" si="1"/>
        <v>87</v>
      </c>
      <c r="M55" s="51">
        <f t="shared" si="1"/>
        <v>604226700</v>
      </c>
      <c r="N55" s="54">
        <v>38</v>
      </c>
      <c r="O55" s="51">
        <v>271875700</v>
      </c>
      <c r="P55" s="54">
        <v>44</v>
      </c>
      <c r="Q55" s="51">
        <v>281803400</v>
      </c>
      <c r="R55" s="50">
        <f t="shared" si="2"/>
        <v>82</v>
      </c>
      <c r="S55" s="51">
        <f t="shared" si="2"/>
        <v>553679100</v>
      </c>
      <c r="T55" s="54">
        <v>40</v>
      </c>
      <c r="U55" s="51">
        <v>600849500</v>
      </c>
      <c r="V55" s="54">
        <v>31</v>
      </c>
      <c r="W55" s="51">
        <v>306233300</v>
      </c>
      <c r="X55" s="50">
        <f t="shared" si="3"/>
        <v>71</v>
      </c>
      <c r="Y55" s="51">
        <f t="shared" si="3"/>
        <v>907082800</v>
      </c>
      <c r="Z55" s="52">
        <v>48</v>
      </c>
      <c r="AA55" s="53">
        <v>413999200</v>
      </c>
      <c r="AB55" s="52">
        <v>39</v>
      </c>
      <c r="AC55" s="53">
        <v>187197600</v>
      </c>
      <c r="AD55" s="50">
        <f t="shared" si="4"/>
        <v>87</v>
      </c>
      <c r="AE55" s="51">
        <f t="shared" si="4"/>
        <v>601196800</v>
      </c>
      <c r="AF55" s="52">
        <v>39</v>
      </c>
      <c r="AG55" s="53">
        <v>167553000</v>
      </c>
      <c r="AH55" s="52">
        <v>41</v>
      </c>
      <c r="AI55" s="53">
        <v>210604200</v>
      </c>
      <c r="AJ55" s="50">
        <f t="shared" si="5"/>
        <v>80</v>
      </c>
      <c r="AK55" s="51">
        <f t="shared" si="5"/>
        <v>378157200</v>
      </c>
      <c r="AL55" s="52">
        <v>34</v>
      </c>
      <c r="AM55" s="53">
        <v>546409200</v>
      </c>
      <c r="AN55" s="52">
        <v>32</v>
      </c>
      <c r="AO55" s="53">
        <v>186737300</v>
      </c>
      <c r="AP55" s="50">
        <f t="shared" si="6"/>
        <v>66</v>
      </c>
      <c r="AQ55" s="51">
        <f t="shared" si="6"/>
        <v>733146500</v>
      </c>
      <c r="AR55" s="52">
        <v>38</v>
      </c>
      <c r="AS55" s="53">
        <v>254755400</v>
      </c>
      <c r="AT55" s="52">
        <v>55</v>
      </c>
      <c r="AU55" s="53">
        <v>353629300</v>
      </c>
      <c r="AV55" s="50">
        <f t="shared" si="7"/>
        <v>93</v>
      </c>
      <c r="AW55" s="51">
        <f t="shared" si="7"/>
        <v>608384700</v>
      </c>
      <c r="AX55" s="52">
        <v>41</v>
      </c>
      <c r="AY55" s="53">
        <v>345824200</v>
      </c>
      <c r="AZ55" s="52">
        <v>47</v>
      </c>
      <c r="BA55" s="53">
        <v>354424200</v>
      </c>
      <c r="BB55" s="50">
        <f t="shared" si="8"/>
        <v>88</v>
      </c>
      <c r="BC55" s="51">
        <f t="shared" si="8"/>
        <v>700248400</v>
      </c>
    </row>
    <row r="56" spans="1:55" x14ac:dyDescent="0.3">
      <c r="A56" s="49" t="s">
        <v>73</v>
      </c>
      <c r="B56" s="54">
        <v>5</v>
      </c>
      <c r="C56" s="51">
        <v>2000000</v>
      </c>
      <c r="D56" s="54">
        <v>9</v>
      </c>
      <c r="E56" s="51">
        <v>78830000</v>
      </c>
      <c r="F56" s="50">
        <f t="shared" si="0"/>
        <v>14</v>
      </c>
      <c r="G56" s="51">
        <f t="shared" si="0"/>
        <v>80830000</v>
      </c>
      <c r="H56" s="54">
        <v>9</v>
      </c>
      <c r="I56" s="51">
        <v>53400100</v>
      </c>
      <c r="J56" s="54">
        <v>3</v>
      </c>
      <c r="K56" s="51">
        <v>10541500</v>
      </c>
      <c r="L56" s="50">
        <f t="shared" si="1"/>
        <v>12</v>
      </c>
      <c r="M56" s="51">
        <f t="shared" si="1"/>
        <v>63941600</v>
      </c>
      <c r="N56" s="54">
        <v>11</v>
      </c>
      <c r="O56" s="51">
        <v>33061100</v>
      </c>
      <c r="P56" s="54">
        <v>9</v>
      </c>
      <c r="Q56" s="51">
        <v>86492900</v>
      </c>
      <c r="R56" s="50">
        <f t="shared" si="2"/>
        <v>20</v>
      </c>
      <c r="S56" s="51">
        <f t="shared" si="2"/>
        <v>119554000</v>
      </c>
      <c r="T56" s="54">
        <v>8</v>
      </c>
      <c r="U56" s="51">
        <v>56150100</v>
      </c>
      <c r="V56" s="54">
        <v>15</v>
      </c>
      <c r="W56" s="51">
        <v>47194300</v>
      </c>
      <c r="X56" s="50">
        <f t="shared" si="3"/>
        <v>23</v>
      </c>
      <c r="Y56" s="51">
        <f t="shared" si="3"/>
        <v>103344400</v>
      </c>
      <c r="Z56" s="52">
        <v>6</v>
      </c>
      <c r="AA56" s="53">
        <v>25866900</v>
      </c>
      <c r="AB56" s="52">
        <v>10</v>
      </c>
      <c r="AC56" s="53">
        <v>82754000</v>
      </c>
      <c r="AD56" s="50">
        <f t="shared" si="4"/>
        <v>16</v>
      </c>
      <c r="AE56" s="51">
        <f t="shared" si="4"/>
        <v>108620900</v>
      </c>
      <c r="AF56" s="52">
        <v>16</v>
      </c>
      <c r="AG56" s="53">
        <v>71556200</v>
      </c>
      <c r="AH56" s="52">
        <v>12</v>
      </c>
      <c r="AI56" s="53">
        <v>138220100</v>
      </c>
      <c r="AJ56" s="50">
        <f t="shared" si="5"/>
        <v>28</v>
      </c>
      <c r="AK56" s="51">
        <f t="shared" si="5"/>
        <v>209776300</v>
      </c>
      <c r="AL56" s="52">
        <v>11</v>
      </c>
      <c r="AM56" s="53">
        <v>85994200</v>
      </c>
      <c r="AN56" s="52">
        <v>6</v>
      </c>
      <c r="AO56" s="53">
        <v>37650000</v>
      </c>
      <c r="AP56" s="50">
        <f t="shared" si="6"/>
        <v>17</v>
      </c>
      <c r="AQ56" s="51">
        <f t="shared" si="6"/>
        <v>123644200</v>
      </c>
      <c r="AR56" s="52">
        <v>10</v>
      </c>
      <c r="AS56" s="53">
        <v>79335000</v>
      </c>
      <c r="AT56" s="52">
        <v>8</v>
      </c>
      <c r="AU56" s="53">
        <v>113201300</v>
      </c>
      <c r="AV56" s="50">
        <f t="shared" si="7"/>
        <v>18</v>
      </c>
      <c r="AW56" s="51">
        <f t="shared" si="7"/>
        <v>192536300</v>
      </c>
      <c r="AX56" s="52">
        <v>8</v>
      </c>
      <c r="AY56" s="53">
        <v>212657000</v>
      </c>
      <c r="AZ56" s="52">
        <v>10</v>
      </c>
      <c r="BA56" s="53">
        <v>148719800</v>
      </c>
      <c r="BB56" s="50">
        <f t="shared" si="8"/>
        <v>18</v>
      </c>
      <c r="BC56" s="51">
        <f t="shared" si="8"/>
        <v>361376800</v>
      </c>
    </row>
    <row r="57" spans="1:55" x14ac:dyDescent="0.3">
      <c r="A57" s="49" t="s">
        <v>74</v>
      </c>
      <c r="B57" s="54">
        <v>12</v>
      </c>
      <c r="C57" s="51">
        <v>90306000</v>
      </c>
      <c r="D57" s="54">
        <v>19</v>
      </c>
      <c r="E57" s="51">
        <v>126862500</v>
      </c>
      <c r="F57" s="50">
        <f t="shared" si="0"/>
        <v>31</v>
      </c>
      <c r="G57" s="51">
        <f t="shared" si="0"/>
        <v>217168500</v>
      </c>
      <c r="H57" s="54">
        <v>10</v>
      </c>
      <c r="I57" s="51">
        <v>84417800</v>
      </c>
      <c r="J57" s="54">
        <v>15</v>
      </c>
      <c r="K57" s="51">
        <v>97302000</v>
      </c>
      <c r="L57" s="50">
        <f t="shared" si="1"/>
        <v>25</v>
      </c>
      <c r="M57" s="51">
        <f t="shared" si="1"/>
        <v>181719800</v>
      </c>
      <c r="N57" s="54">
        <v>21</v>
      </c>
      <c r="O57" s="51">
        <v>104464100</v>
      </c>
      <c r="P57" s="54">
        <v>19</v>
      </c>
      <c r="Q57" s="51">
        <v>256255900</v>
      </c>
      <c r="R57" s="50">
        <f t="shared" si="2"/>
        <v>40</v>
      </c>
      <c r="S57" s="51">
        <f t="shared" si="2"/>
        <v>360720000</v>
      </c>
      <c r="T57" s="54">
        <v>14</v>
      </c>
      <c r="U57" s="51">
        <v>179933900</v>
      </c>
      <c r="V57" s="54">
        <v>21</v>
      </c>
      <c r="W57" s="51">
        <v>66948900</v>
      </c>
      <c r="X57" s="50">
        <f t="shared" si="3"/>
        <v>35</v>
      </c>
      <c r="Y57" s="51">
        <f t="shared" si="3"/>
        <v>246882800</v>
      </c>
      <c r="Z57" s="52">
        <v>21</v>
      </c>
      <c r="AA57" s="53">
        <v>56160000</v>
      </c>
      <c r="AB57" s="52">
        <v>22</v>
      </c>
      <c r="AC57" s="53">
        <v>138673000</v>
      </c>
      <c r="AD57" s="50">
        <f t="shared" si="4"/>
        <v>43</v>
      </c>
      <c r="AE57" s="51">
        <f t="shared" si="4"/>
        <v>194833000</v>
      </c>
      <c r="AF57" s="52">
        <v>13</v>
      </c>
      <c r="AG57" s="53">
        <v>40941000</v>
      </c>
      <c r="AH57" s="52">
        <v>24</v>
      </c>
      <c r="AI57" s="53">
        <v>39956200</v>
      </c>
      <c r="AJ57" s="50">
        <f t="shared" si="5"/>
        <v>37</v>
      </c>
      <c r="AK57" s="51">
        <f t="shared" si="5"/>
        <v>80897200</v>
      </c>
      <c r="AL57" s="52">
        <v>8</v>
      </c>
      <c r="AM57" s="53">
        <v>16418000</v>
      </c>
      <c r="AN57" s="52">
        <v>10</v>
      </c>
      <c r="AO57" s="53">
        <v>142352900</v>
      </c>
      <c r="AP57" s="50">
        <f t="shared" si="6"/>
        <v>18</v>
      </c>
      <c r="AQ57" s="51">
        <f t="shared" si="6"/>
        <v>158770900</v>
      </c>
      <c r="AR57" s="52">
        <v>23</v>
      </c>
      <c r="AS57" s="53">
        <v>274129900</v>
      </c>
      <c r="AT57" s="52">
        <v>23</v>
      </c>
      <c r="AU57" s="53">
        <v>167170100</v>
      </c>
      <c r="AV57" s="50">
        <f t="shared" si="7"/>
        <v>46</v>
      </c>
      <c r="AW57" s="51">
        <f t="shared" si="7"/>
        <v>441300000</v>
      </c>
      <c r="AX57" s="52">
        <v>26</v>
      </c>
      <c r="AY57" s="53">
        <v>128416800</v>
      </c>
      <c r="AZ57" s="52">
        <v>24</v>
      </c>
      <c r="BA57" s="53">
        <v>91039000</v>
      </c>
      <c r="BB57" s="50">
        <f t="shared" si="8"/>
        <v>50</v>
      </c>
      <c r="BC57" s="51">
        <f t="shared" si="8"/>
        <v>219455800</v>
      </c>
    </row>
    <row r="58" spans="1:55" x14ac:dyDescent="0.3">
      <c r="A58" s="49" t="s">
        <v>75</v>
      </c>
      <c r="B58" s="54">
        <v>1</v>
      </c>
      <c r="C58" s="51">
        <v>350000</v>
      </c>
      <c r="D58" s="54">
        <v>2</v>
      </c>
      <c r="E58" s="51">
        <v>16465000</v>
      </c>
      <c r="F58" s="50">
        <f t="shared" si="0"/>
        <v>3</v>
      </c>
      <c r="G58" s="51">
        <f t="shared" si="0"/>
        <v>16815000</v>
      </c>
      <c r="H58" s="54">
        <v>2</v>
      </c>
      <c r="I58" s="51">
        <v>15204000</v>
      </c>
      <c r="J58" s="54">
        <v>2</v>
      </c>
      <c r="K58" s="51">
        <v>1050000</v>
      </c>
      <c r="L58" s="50">
        <f t="shared" si="1"/>
        <v>4</v>
      </c>
      <c r="M58" s="51">
        <f t="shared" si="1"/>
        <v>16254000</v>
      </c>
      <c r="N58" s="54">
        <v>2</v>
      </c>
      <c r="O58" s="51">
        <v>2365000</v>
      </c>
      <c r="P58" s="54">
        <v>4</v>
      </c>
      <c r="Q58" s="51">
        <v>11693000</v>
      </c>
      <c r="R58" s="50">
        <f t="shared" si="2"/>
        <v>6</v>
      </c>
      <c r="S58" s="51">
        <f t="shared" si="2"/>
        <v>14058000</v>
      </c>
      <c r="T58" s="54">
        <v>1</v>
      </c>
      <c r="U58" s="51">
        <v>10131900</v>
      </c>
      <c r="V58" s="54">
        <v>1</v>
      </c>
      <c r="W58" s="51">
        <v>650000</v>
      </c>
      <c r="X58" s="50">
        <f t="shared" si="3"/>
        <v>2</v>
      </c>
      <c r="Y58" s="51">
        <f t="shared" si="3"/>
        <v>10781900</v>
      </c>
      <c r="Z58" s="52"/>
      <c r="AA58" s="53"/>
      <c r="AB58" s="52">
        <v>4</v>
      </c>
      <c r="AC58" s="53">
        <v>4415000</v>
      </c>
      <c r="AD58" s="50">
        <f t="shared" si="4"/>
        <v>4</v>
      </c>
      <c r="AE58" s="51">
        <f t="shared" si="4"/>
        <v>4415000</v>
      </c>
      <c r="AF58" s="52">
        <v>1</v>
      </c>
      <c r="AG58" s="53">
        <v>0</v>
      </c>
      <c r="AH58" s="52"/>
      <c r="AI58" s="53"/>
      <c r="AJ58" s="50">
        <f t="shared" si="5"/>
        <v>1</v>
      </c>
      <c r="AK58" s="51">
        <f t="shared" si="5"/>
        <v>0</v>
      </c>
      <c r="AL58" s="52">
        <v>2</v>
      </c>
      <c r="AM58" s="53">
        <v>6854200</v>
      </c>
      <c r="AN58" s="52">
        <v>3</v>
      </c>
      <c r="AO58" s="53">
        <v>2468000</v>
      </c>
      <c r="AP58" s="50">
        <f t="shared" si="6"/>
        <v>5</v>
      </c>
      <c r="AQ58" s="51">
        <f t="shared" si="6"/>
        <v>9322200</v>
      </c>
      <c r="AR58" s="52">
        <v>4</v>
      </c>
      <c r="AS58" s="53">
        <v>11720100</v>
      </c>
      <c r="AT58" s="52">
        <v>1</v>
      </c>
      <c r="AU58" s="53">
        <v>350000</v>
      </c>
      <c r="AV58" s="50">
        <f t="shared" si="7"/>
        <v>5</v>
      </c>
      <c r="AW58" s="51">
        <f t="shared" si="7"/>
        <v>12070100</v>
      </c>
      <c r="AX58" s="52">
        <v>3</v>
      </c>
      <c r="AY58" s="53">
        <v>1574000</v>
      </c>
      <c r="AZ58" s="52">
        <v>5</v>
      </c>
      <c r="BA58" s="53">
        <v>29463000</v>
      </c>
      <c r="BB58" s="50">
        <f t="shared" si="8"/>
        <v>8</v>
      </c>
      <c r="BC58" s="51">
        <f t="shared" si="8"/>
        <v>31037000</v>
      </c>
    </row>
    <row r="59" spans="1:55" x14ac:dyDescent="0.3">
      <c r="A59" s="49" t="s">
        <v>76</v>
      </c>
      <c r="B59" s="54">
        <v>27</v>
      </c>
      <c r="C59" s="51">
        <v>186160900</v>
      </c>
      <c r="D59" s="54">
        <v>36</v>
      </c>
      <c r="E59" s="51">
        <v>148308300</v>
      </c>
      <c r="F59" s="50">
        <f t="shared" si="0"/>
        <v>63</v>
      </c>
      <c r="G59" s="51">
        <f t="shared" si="0"/>
        <v>334469200</v>
      </c>
      <c r="H59" s="54">
        <v>24</v>
      </c>
      <c r="I59" s="51">
        <v>179094500</v>
      </c>
      <c r="J59" s="54">
        <v>27</v>
      </c>
      <c r="K59" s="51">
        <v>136120000</v>
      </c>
      <c r="L59" s="50">
        <f t="shared" si="1"/>
        <v>51</v>
      </c>
      <c r="M59" s="51">
        <f t="shared" si="1"/>
        <v>315214500</v>
      </c>
      <c r="N59" s="54">
        <v>28</v>
      </c>
      <c r="O59" s="51">
        <v>126810900</v>
      </c>
      <c r="P59" s="54">
        <v>29</v>
      </c>
      <c r="Q59" s="51">
        <v>131613000</v>
      </c>
      <c r="R59" s="50">
        <f t="shared" si="2"/>
        <v>57</v>
      </c>
      <c r="S59" s="51">
        <f t="shared" si="2"/>
        <v>258423900</v>
      </c>
      <c r="T59" s="54">
        <v>33</v>
      </c>
      <c r="U59" s="51">
        <v>195384000</v>
      </c>
      <c r="V59" s="54">
        <v>24</v>
      </c>
      <c r="W59" s="51">
        <v>87992300</v>
      </c>
      <c r="X59" s="50">
        <f t="shared" si="3"/>
        <v>57</v>
      </c>
      <c r="Y59" s="51">
        <f t="shared" si="3"/>
        <v>283376300</v>
      </c>
      <c r="Z59" s="52">
        <v>27</v>
      </c>
      <c r="AA59" s="53">
        <v>257637500</v>
      </c>
      <c r="AB59" s="52">
        <v>26</v>
      </c>
      <c r="AC59" s="53">
        <v>187883100</v>
      </c>
      <c r="AD59" s="50">
        <f t="shared" si="4"/>
        <v>53</v>
      </c>
      <c r="AE59" s="51">
        <f t="shared" si="4"/>
        <v>445520600</v>
      </c>
      <c r="AF59" s="52">
        <v>25</v>
      </c>
      <c r="AG59" s="53">
        <v>126888200</v>
      </c>
      <c r="AH59" s="52">
        <v>33</v>
      </c>
      <c r="AI59" s="53">
        <v>273965100</v>
      </c>
      <c r="AJ59" s="50">
        <f t="shared" si="5"/>
        <v>58</v>
      </c>
      <c r="AK59" s="51">
        <f t="shared" si="5"/>
        <v>400853300</v>
      </c>
      <c r="AL59" s="52">
        <v>32</v>
      </c>
      <c r="AM59" s="53">
        <v>89823200</v>
      </c>
      <c r="AN59" s="52">
        <v>31</v>
      </c>
      <c r="AO59" s="53">
        <v>222092900</v>
      </c>
      <c r="AP59" s="50">
        <f t="shared" si="6"/>
        <v>63</v>
      </c>
      <c r="AQ59" s="51">
        <f t="shared" si="6"/>
        <v>311916100</v>
      </c>
      <c r="AR59" s="52">
        <v>29</v>
      </c>
      <c r="AS59" s="53">
        <v>120840100</v>
      </c>
      <c r="AT59" s="52">
        <v>37</v>
      </c>
      <c r="AU59" s="53">
        <v>485354200</v>
      </c>
      <c r="AV59" s="50">
        <f t="shared" si="7"/>
        <v>66</v>
      </c>
      <c r="AW59" s="51">
        <f t="shared" si="7"/>
        <v>606194300</v>
      </c>
      <c r="AX59" s="52">
        <v>26</v>
      </c>
      <c r="AY59" s="53">
        <v>172433100</v>
      </c>
      <c r="AZ59" s="52">
        <v>32</v>
      </c>
      <c r="BA59" s="53">
        <v>359233100</v>
      </c>
      <c r="BB59" s="50">
        <f t="shared" si="8"/>
        <v>58</v>
      </c>
      <c r="BC59" s="51">
        <f t="shared" si="8"/>
        <v>531666200</v>
      </c>
    </row>
    <row r="60" spans="1:55" x14ac:dyDescent="0.3">
      <c r="A60" s="49" t="s">
        <v>77</v>
      </c>
      <c r="B60" s="54">
        <v>4</v>
      </c>
      <c r="C60" s="51">
        <v>6000000</v>
      </c>
      <c r="D60" s="54">
        <v>7</v>
      </c>
      <c r="E60" s="51">
        <v>95715100</v>
      </c>
      <c r="F60" s="50">
        <f t="shared" si="0"/>
        <v>11</v>
      </c>
      <c r="G60" s="51">
        <f t="shared" si="0"/>
        <v>101715100</v>
      </c>
      <c r="H60" s="54">
        <v>4</v>
      </c>
      <c r="I60" s="51">
        <v>5353000</v>
      </c>
      <c r="J60" s="54">
        <v>5</v>
      </c>
      <c r="K60" s="51">
        <v>12897900</v>
      </c>
      <c r="L60" s="50">
        <f t="shared" si="1"/>
        <v>9</v>
      </c>
      <c r="M60" s="51">
        <f t="shared" si="1"/>
        <v>18250900</v>
      </c>
      <c r="N60" s="54">
        <v>5</v>
      </c>
      <c r="O60" s="51">
        <v>6670100</v>
      </c>
      <c r="P60" s="54">
        <v>6</v>
      </c>
      <c r="Q60" s="51">
        <v>39325000</v>
      </c>
      <c r="R60" s="50">
        <f t="shared" si="2"/>
        <v>11</v>
      </c>
      <c r="S60" s="51">
        <f t="shared" si="2"/>
        <v>45995100</v>
      </c>
      <c r="T60" s="54">
        <v>1</v>
      </c>
      <c r="U60" s="51">
        <v>20000000</v>
      </c>
      <c r="V60" s="54">
        <v>2</v>
      </c>
      <c r="W60" s="51">
        <v>6000000</v>
      </c>
      <c r="X60" s="50">
        <f t="shared" si="3"/>
        <v>3</v>
      </c>
      <c r="Y60" s="51">
        <f t="shared" si="3"/>
        <v>26000000</v>
      </c>
      <c r="Z60" s="52">
        <v>2</v>
      </c>
      <c r="AA60" s="53">
        <v>4499000</v>
      </c>
      <c r="AB60" s="52">
        <v>5</v>
      </c>
      <c r="AC60" s="53">
        <v>29733000</v>
      </c>
      <c r="AD60" s="50">
        <f t="shared" si="4"/>
        <v>7</v>
      </c>
      <c r="AE60" s="51">
        <f t="shared" si="4"/>
        <v>34232000</v>
      </c>
      <c r="AF60" s="52">
        <v>2</v>
      </c>
      <c r="AG60" s="53">
        <v>15999900</v>
      </c>
      <c r="AH60" s="52">
        <v>5</v>
      </c>
      <c r="AI60" s="53">
        <v>45080000</v>
      </c>
      <c r="AJ60" s="50">
        <f t="shared" si="5"/>
        <v>7</v>
      </c>
      <c r="AK60" s="51">
        <f t="shared" si="5"/>
        <v>61079900</v>
      </c>
      <c r="AL60" s="52">
        <v>5</v>
      </c>
      <c r="AM60" s="53">
        <v>18419000</v>
      </c>
      <c r="AN60" s="52">
        <v>5</v>
      </c>
      <c r="AO60" s="53">
        <v>11453100</v>
      </c>
      <c r="AP60" s="50">
        <f t="shared" si="6"/>
        <v>10</v>
      </c>
      <c r="AQ60" s="51">
        <f t="shared" si="6"/>
        <v>29872100</v>
      </c>
      <c r="AR60" s="52">
        <v>3</v>
      </c>
      <c r="AS60" s="53">
        <v>1306000</v>
      </c>
      <c r="AT60" s="52">
        <v>6</v>
      </c>
      <c r="AU60" s="53">
        <v>4698300</v>
      </c>
      <c r="AV60" s="50">
        <f t="shared" si="7"/>
        <v>9</v>
      </c>
      <c r="AW60" s="51">
        <f t="shared" si="7"/>
        <v>6004300</v>
      </c>
      <c r="AX60" s="52">
        <v>7</v>
      </c>
      <c r="AY60" s="53">
        <v>18217900</v>
      </c>
      <c r="AZ60" s="52">
        <v>8</v>
      </c>
      <c r="BA60" s="53">
        <v>27836300</v>
      </c>
      <c r="BB60" s="50">
        <f t="shared" si="8"/>
        <v>15</v>
      </c>
      <c r="BC60" s="51">
        <f t="shared" si="8"/>
        <v>46054200</v>
      </c>
    </row>
    <row r="61" spans="1:55" x14ac:dyDescent="0.3">
      <c r="A61" s="49" t="s">
        <v>78</v>
      </c>
      <c r="B61" s="54"/>
      <c r="C61" s="51"/>
      <c r="D61" s="54">
        <v>1</v>
      </c>
      <c r="E61" s="51">
        <v>485000</v>
      </c>
      <c r="F61" s="50">
        <f t="shared" si="0"/>
        <v>1</v>
      </c>
      <c r="G61" s="51">
        <f t="shared" si="0"/>
        <v>485000</v>
      </c>
      <c r="H61" s="54">
        <v>1</v>
      </c>
      <c r="I61" s="51">
        <v>265000</v>
      </c>
      <c r="J61" s="54">
        <v>2</v>
      </c>
      <c r="K61" s="51">
        <v>3000000</v>
      </c>
      <c r="L61" s="50">
        <f t="shared" si="1"/>
        <v>3</v>
      </c>
      <c r="M61" s="51">
        <f t="shared" si="1"/>
        <v>3265000</v>
      </c>
      <c r="N61" s="54"/>
      <c r="O61" s="51"/>
      <c r="P61" s="54">
        <v>1</v>
      </c>
      <c r="Q61" s="51">
        <v>2000000</v>
      </c>
      <c r="R61" s="50">
        <f t="shared" si="2"/>
        <v>1</v>
      </c>
      <c r="S61" s="51">
        <f t="shared" si="2"/>
        <v>2000000</v>
      </c>
      <c r="T61" s="54"/>
      <c r="U61" s="51"/>
      <c r="V61" s="54">
        <v>1</v>
      </c>
      <c r="W61" s="51">
        <v>100000</v>
      </c>
      <c r="X61" s="50">
        <f t="shared" si="3"/>
        <v>1</v>
      </c>
      <c r="Y61" s="51">
        <f t="shared" si="3"/>
        <v>100000</v>
      </c>
      <c r="Z61" s="52"/>
      <c r="AA61" s="53"/>
      <c r="AB61" s="52">
        <v>1</v>
      </c>
      <c r="AC61" s="53">
        <v>13902000</v>
      </c>
      <c r="AD61" s="50">
        <f t="shared" si="4"/>
        <v>1</v>
      </c>
      <c r="AE61" s="51">
        <f t="shared" si="4"/>
        <v>13902000</v>
      </c>
      <c r="AF61" s="52">
        <v>2</v>
      </c>
      <c r="AG61" s="53">
        <v>666000</v>
      </c>
      <c r="AH61" s="52"/>
      <c r="AI61" s="53"/>
      <c r="AJ61" s="50">
        <f t="shared" si="5"/>
        <v>2</v>
      </c>
      <c r="AK61" s="51">
        <f t="shared" si="5"/>
        <v>666000</v>
      </c>
      <c r="AL61" s="52"/>
      <c r="AM61" s="53"/>
      <c r="AN61" s="52"/>
      <c r="AO61" s="53"/>
      <c r="AP61" s="50">
        <f t="shared" si="6"/>
        <v>0</v>
      </c>
      <c r="AQ61" s="51">
        <f t="shared" si="6"/>
        <v>0</v>
      </c>
      <c r="AR61" s="52"/>
      <c r="AS61" s="53"/>
      <c r="AT61" s="52">
        <v>1</v>
      </c>
      <c r="AU61" s="53">
        <v>1200000</v>
      </c>
      <c r="AV61" s="50">
        <f t="shared" si="7"/>
        <v>1</v>
      </c>
      <c r="AW61" s="51">
        <f t="shared" si="7"/>
        <v>1200000</v>
      </c>
      <c r="AX61" s="52"/>
      <c r="AY61" s="53"/>
      <c r="AZ61" s="52">
        <v>2</v>
      </c>
      <c r="BA61" s="53">
        <v>1570900</v>
      </c>
      <c r="BB61" s="50">
        <f t="shared" si="8"/>
        <v>2</v>
      </c>
      <c r="BC61" s="51">
        <f t="shared" si="8"/>
        <v>1570900</v>
      </c>
    </row>
    <row r="62" spans="1:55" ht="15" thickBot="1" x14ac:dyDescent="0.35">
      <c r="A62" s="49" t="s">
        <v>79</v>
      </c>
      <c r="B62" s="54">
        <v>1</v>
      </c>
      <c r="C62" s="51">
        <v>10000000</v>
      </c>
      <c r="D62" s="54"/>
      <c r="E62" s="51"/>
      <c r="F62" s="50">
        <f t="shared" si="0"/>
        <v>1</v>
      </c>
      <c r="G62" s="51">
        <f t="shared" si="0"/>
        <v>10000000</v>
      </c>
      <c r="H62" s="54"/>
      <c r="I62" s="51"/>
      <c r="J62" s="54"/>
      <c r="K62" s="51"/>
      <c r="L62" s="50">
        <f t="shared" si="1"/>
        <v>0</v>
      </c>
      <c r="M62" s="51">
        <f t="shared" si="1"/>
        <v>0</v>
      </c>
      <c r="N62" s="54"/>
      <c r="O62" s="51"/>
      <c r="P62" s="54"/>
      <c r="Q62" s="51"/>
      <c r="R62" s="50">
        <f t="shared" si="2"/>
        <v>0</v>
      </c>
      <c r="S62" s="51">
        <f t="shared" si="2"/>
        <v>0</v>
      </c>
      <c r="T62" s="54"/>
      <c r="U62" s="51"/>
      <c r="V62" s="54"/>
      <c r="W62" s="51"/>
      <c r="X62" s="50">
        <f t="shared" si="3"/>
        <v>0</v>
      </c>
      <c r="Y62" s="51">
        <f t="shared" si="3"/>
        <v>0</v>
      </c>
      <c r="Z62" s="52"/>
      <c r="AA62" s="53"/>
      <c r="AB62" s="52"/>
      <c r="AC62" s="53"/>
      <c r="AD62" s="50">
        <f t="shared" si="4"/>
        <v>0</v>
      </c>
      <c r="AE62" s="51">
        <f t="shared" si="4"/>
        <v>0</v>
      </c>
      <c r="AF62" s="52"/>
      <c r="AG62" s="53"/>
      <c r="AH62" s="52"/>
      <c r="AI62" s="53"/>
      <c r="AJ62" s="50">
        <f t="shared" si="5"/>
        <v>0</v>
      </c>
      <c r="AK62" s="51">
        <f t="shared" si="5"/>
        <v>0</v>
      </c>
      <c r="AL62" s="52"/>
      <c r="AM62" s="53"/>
      <c r="AN62" s="52"/>
      <c r="AO62" s="53"/>
      <c r="AP62" s="50">
        <f t="shared" si="6"/>
        <v>0</v>
      </c>
      <c r="AQ62" s="51">
        <f t="shared" si="6"/>
        <v>0</v>
      </c>
      <c r="AR62" s="52"/>
      <c r="AS62" s="53"/>
      <c r="AT62" s="52"/>
      <c r="AU62" s="53"/>
      <c r="AV62" s="50">
        <f t="shared" si="7"/>
        <v>0</v>
      </c>
      <c r="AW62" s="51">
        <f t="shared" si="7"/>
        <v>0</v>
      </c>
      <c r="AX62" s="52"/>
      <c r="AY62" s="53"/>
      <c r="AZ62" s="52"/>
      <c r="BA62" s="53"/>
      <c r="BB62" s="50">
        <f t="shared" si="8"/>
        <v>0</v>
      </c>
      <c r="BC62" s="51">
        <f t="shared" si="8"/>
        <v>0</v>
      </c>
    </row>
    <row r="63" spans="1:55" ht="15" thickBot="1" x14ac:dyDescent="0.35">
      <c r="A63" s="74" t="s">
        <v>80</v>
      </c>
      <c r="B63" s="75">
        <v>797</v>
      </c>
      <c r="C63" s="76">
        <v>5154823200</v>
      </c>
      <c r="D63" s="75">
        <v>1011</v>
      </c>
      <c r="E63" s="76">
        <v>7190818700</v>
      </c>
      <c r="F63" s="77">
        <f t="shared" si="0"/>
        <v>1808</v>
      </c>
      <c r="G63" s="76">
        <f t="shared" si="0"/>
        <v>12345641900</v>
      </c>
      <c r="H63" s="75">
        <v>857</v>
      </c>
      <c r="I63" s="76">
        <v>5399133200</v>
      </c>
      <c r="J63" s="75">
        <v>861</v>
      </c>
      <c r="K63" s="76">
        <v>5518529900</v>
      </c>
      <c r="L63" s="77">
        <f t="shared" si="1"/>
        <v>1718</v>
      </c>
      <c r="M63" s="76">
        <f t="shared" si="1"/>
        <v>10917663100</v>
      </c>
      <c r="N63" s="75">
        <v>849</v>
      </c>
      <c r="O63" s="76">
        <v>6613076100</v>
      </c>
      <c r="P63" s="75">
        <v>1027</v>
      </c>
      <c r="Q63" s="76">
        <v>7960333500</v>
      </c>
      <c r="R63" s="77">
        <f t="shared" si="2"/>
        <v>1876</v>
      </c>
      <c r="S63" s="76">
        <f t="shared" si="2"/>
        <v>14573409600</v>
      </c>
      <c r="T63" s="75">
        <v>953</v>
      </c>
      <c r="U63" s="76">
        <v>7285835100</v>
      </c>
      <c r="V63" s="75">
        <v>844</v>
      </c>
      <c r="W63" s="76">
        <v>6565830700</v>
      </c>
      <c r="X63" s="77">
        <f t="shared" si="3"/>
        <v>1797</v>
      </c>
      <c r="Y63" s="76">
        <f t="shared" si="3"/>
        <v>13851665800</v>
      </c>
      <c r="Z63" s="78">
        <v>886</v>
      </c>
      <c r="AA63" s="79">
        <v>6332025000</v>
      </c>
      <c r="AB63" s="78">
        <v>987</v>
      </c>
      <c r="AC63" s="79">
        <v>7428081100</v>
      </c>
      <c r="AD63" s="77">
        <f t="shared" si="4"/>
        <v>1873</v>
      </c>
      <c r="AE63" s="76">
        <f t="shared" si="4"/>
        <v>13760106100</v>
      </c>
      <c r="AF63" s="78">
        <v>948</v>
      </c>
      <c r="AG63" s="79">
        <v>6683316600</v>
      </c>
      <c r="AH63" s="78">
        <v>1067</v>
      </c>
      <c r="AI63" s="79">
        <v>6986885100</v>
      </c>
      <c r="AJ63" s="77">
        <f t="shared" si="5"/>
        <v>2015</v>
      </c>
      <c r="AK63" s="76">
        <f t="shared" si="5"/>
        <v>13670201700</v>
      </c>
      <c r="AL63" s="78">
        <v>923</v>
      </c>
      <c r="AM63" s="79">
        <v>6064404400</v>
      </c>
      <c r="AN63" s="78">
        <v>1000</v>
      </c>
      <c r="AO63" s="79">
        <v>7170535200</v>
      </c>
      <c r="AP63" s="77">
        <f t="shared" si="6"/>
        <v>1923</v>
      </c>
      <c r="AQ63" s="76">
        <f t="shared" si="6"/>
        <v>13234939600</v>
      </c>
      <c r="AR63" s="78">
        <v>1057</v>
      </c>
      <c r="AS63" s="79">
        <v>7961104500</v>
      </c>
      <c r="AT63" s="78">
        <v>1126</v>
      </c>
      <c r="AU63" s="79">
        <v>8497285600</v>
      </c>
      <c r="AV63" s="77">
        <f t="shared" si="7"/>
        <v>2183</v>
      </c>
      <c r="AW63" s="76">
        <f t="shared" si="7"/>
        <v>16458390100</v>
      </c>
      <c r="AX63" s="78">
        <v>985</v>
      </c>
      <c r="AY63" s="79">
        <v>9709919500</v>
      </c>
      <c r="AZ63" s="78">
        <v>1114</v>
      </c>
      <c r="BA63" s="79">
        <v>12968828000</v>
      </c>
      <c r="BB63" s="77">
        <f t="shared" si="8"/>
        <v>2099</v>
      </c>
      <c r="BC63" s="76">
        <f t="shared" si="8"/>
        <v>22678747500</v>
      </c>
    </row>
  </sheetData>
  <mergeCells count="28">
    <mergeCell ref="AV9:AW10"/>
    <mergeCell ref="AX9:AY10"/>
    <mergeCell ref="AZ9:BA10"/>
    <mergeCell ref="BB9:BC10"/>
    <mergeCell ref="AT9:AU10"/>
    <mergeCell ref="X9:Y10"/>
    <mergeCell ref="Z9:AA10"/>
    <mergeCell ref="AB9:AC10"/>
    <mergeCell ref="AD9:AE10"/>
    <mergeCell ref="AF9:AG10"/>
    <mergeCell ref="AH9:AI10"/>
    <mergeCell ref="AJ9:AK10"/>
    <mergeCell ref="AL9:AM10"/>
    <mergeCell ref="AN9:AO10"/>
    <mergeCell ref="AP9:AQ10"/>
    <mergeCell ref="AR9:AS10"/>
    <mergeCell ref="V9:W10"/>
    <mergeCell ref="A9:A11"/>
    <mergeCell ref="B9:C10"/>
    <mergeCell ref="D9:E10"/>
    <mergeCell ref="F9:G10"/>
    <mergeCell ref="H9:I10"/>
    <mergeCell ref="J9:K10"/>
    <mergeCell ref="L9:M10"/>
    <mergeCell ref="N9:O10"/>
    <mergeCell ref="P9:Q10"/>
    <mergeCell ref="R9:S10"/>
    <mergeCell ref="T9:U10"/>
  </mergeCells>
  <hyperlinks>
    <hyperlink ref="B3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A19" zoomScale="53" zoomScaleNormal="53" workbookViewId="0">
      <selection activeCell="J20" sqref="J20"/>
    </sheetView>
  </sheetViews>
  <sheetFormatPr defaultRowHeight="14.4" x14ac:dyDescent="0.3"/>
  <cols>
    <col min="1" max="2" width="8.88671875" style="16"/>
    <col min="3" max="3" width="14.21875" style="18" customWidth="1"/>
    <col min="4" max="4" width="8.88671875" style="16"/>
    <col min="5" max="5" width="15.5546875" style="19" bestFit="1" customWidth="1"/>
    <col min="6" max="6" width="8.88671875" style="16"/>
    <col min="7" max="7" width="15.5546875" style="19" bestFit="1" customWidth="1"/>
    <col min="8" max="8" width="8.88671875" style="16"/>
    <col min="9" max="9" width="15.5546875" style="19" bestFit="1" customWidth="1"/>
    <col min="10" max="10" width="8.88671875" style="16"/>
    <col min="11" max="11" width="15.5546875" style="19" bestFit="1" customWidth="1"/>
    <col min="12" max="12" width="8.88671875" style="16"/>
    <col min="13" max="13" width="15.5546875" style="19" bestFit="1" customWidth="1"/>
    <col min="14" max="14" width="8.88671875" style="16"/>
    <col min="15" max="15" width="15.5546875" style="19" bestFit="1" customWidth="1"/>
    <col min="16" max="16" width="8.88671875" style="16"/>
    <col min="17" max="17" width="15.5546875" style="19" bestFit="1" customWidth="1"/>
    <col min="18" max="18" width="8.88671875" style="17"/>
    <col min="19" max="19" width="15.5546875" style="20" bestFit="1" customWidth="1"/>
  </cols>
  <sheetData>
    <row r="1" spans="1:21" ht="20.399999999999999" x14ac:dyDescent="0.35">
      <c r="A1" s="80" t="s">
        <v>89</v>
      </c>
      <c r="B1" s="47"/>
    </row>
    <row r="2" spans="1:21" ht="20.399999999999999" x14ac:dyDescent="0.35">
      <c r="A2" s="80"/>
      <c r="B2" s="47"/>
    </row>
    <row r="3" spans="1:21" x14ac:dyDescent="0.3">
      <c r="A3" s="81" t="s">
        <v>84</v>
      </c>
      <c r="B3" s="83" t="s">
        <v>86</v>
      </c>
    </row>
    <row r="4" spans="1:21" x14ac:dyDescent="0.3">
      <c r="A4" s="81" t="s">
        <v>85</v>
      </c>
      <c r="B4" s="83" t="s">
        <v>87</v>
      </c>
    </row>
    <row r="5" spans="1:21" x14ac:dyDescent="0.3">
      <c r="A5" s="81"/>
      <c r="B5" s="47"/>
    </row>
    <row r="6" spans="1:21" x14ac:dyDescent="0.3">
      <c r="A6" s="81"/>
      <c r="B6" s="47"/>
    </row>
    <row r="7" spans="1:21" ht="15" thickBot="1" x14ac:dyDescent="0.35">
      <c r="A7" s="82" t="s">
        <v>89</v>
      </c>
      <c r="B7" s="47"/>
    </row>
    <row r="8" spans="1:21" x14ac:dyDescent="0.3">
      <c r="A8" s="28" t="s">
        <v>0</v>
      </c>
      <c r="B8" s="29" t="s">
        <v>3</v>
      </c>
      <c r="C8" s="30"/>
      <c r="D8" s="29" t="s">
        <v>6</v>
      </c>
      <c r="E8" s="30"/>
      <c r="F8" s="31" t="s">
        <v>9</v>
      </c>
      <c r="G8" s="31"/>
      <c r="H8" s="29" t="s">
        <v>12</v>
      </c>
      <c r="I8" s="30"/>
      <c r="J8" s="29" t="s">
        <v>15</v>
      </c>
      <c r="K8" s="30"/>
      <c r="L8" s="29" t="s">
        <v>18</v>
      </c>
      <c r="M8" s="30"/>
      <c r="N8" s="29" t="s">
        <v>21</v>
      </c>
      <c r="O8" s="30"/>
      <c r="P8" s="29" t="s">
        <v>24</v>
      </c>
      <c r="Q8" s="30"/>
      <c r="R8" s="29" t="s">
        <v>81</v>
      </c>
      <c r="S8" s="30"/>
      <c r="T8" s="29" t="s">
        <v>91</v>
      </c>
      <c r="U8" s="30"/>
    </row>
    <row r="9" spans="1:21" ht="15" thickBot="1" x14ac:dyDescent="0.35">
      <c r="A9" s="32"/>
      <c r="B9" s="33"/>
      <c r="C9" s="34"/>
      <c r="D9" s="33"/>
      <c r="E9" s="34"/>
      <c r="F9" s="35"/>
      <c r="G9" s="35"/>
      <c r="H9" s="33"/>
      <c r="I9" s="34"/>
      <c r="J9" s="33"/>
      <c r="K9" s="34"/>
      <c r="L9" s="33"/>
      <c r="M9" s="34"/>
      <c r="N9" s="33"/>
      <c r="O9" s="34"/>
      <c r="P9" s="33"/>
      <c r="Q9" s="34"/>
      <c r="R9" s="33"/>
      <c r="S9" s="34"/>
      <c r="T9" s="33"/>
      <c r="U9" s="34"/>
    </row>
    <row r="10" spans="1:21" ht="21.6" customHeight="1" thickBot="1" x14ac:dyDescent="0.35">
      <c r="A10" s="36"/>
      <c r="B10" s="37" t="s">
        <v>27</v>
      </c>
      <c r="C10" s="38" t="s">
        <v>82</v>
      </c>
      <c r="D10" s="37" t="s">
        <v>27</v>
      </c>
      <c r="E10" s="38" t="s">
        <v>82</v>
      </c>
      <c r="F10" s="37" t="s">
        <v>27</v>
      </c>
      <c r="G10" s="38" t="s">
        <v>82</v>
      </c>
      <c r="H10" s="37" t="s">
        <v>27</v>
      </c>
      <c r="I10" s="38" t="s">
        <v>82</v>
      </c>
      <c r="J10" s="37" t="s">
        <v>27</v>
      </c>
      <c r="K10" s="38" t="s">
        <v>82</v>
      </c>
      <c r="L10" s="37" t="s">
        <v>27</v>
      </c>
      <c r="M10" s="38" t="s">
        <v>82</v>
      </c>
      <c r="N10" s="37" t="s">
        <v>27</v>
      </c>
      <c r="O10" s="38" t="s">
        <v>82</v>
      </c>
      <c r="P10" s="37" t="s">
        <v>27</v>
      </c>
      <c r="Q10" s="38" t="s">
        <v>82</v>
      </c>
      <c r="R10" s="37" t="s">
        <v>27</v>
      </c>
      <c r="S10" s="86" t="s">
        <v>82</v>
      </c>
      <c r="T10" s="37" t="s">
        <v>27</v>
      </c>
      <c r="U10" s="84" t="s">
        <v>82</v>
      </c>
    </row>
    <row r="11" spans="1:21" x14ac:dyDescent="0.3">
      <c r="A11" s="1" t="s">
        <v>29</v>
      </c>
      <c r="B11" s="21">
        <v>1</v>
      </c>
      <c r="C11" s="9">
        <f>B11/$B$62</f>
        <v>5.5309734513274336E-4</v>
      </c>
      <c r="D11" s="21">
        <v>1</v>
      </c>
      <c r="E11" s="9">
        <f>D11/D$62</f>
        <v>5.8207217694994178E-4</v>
      </c>
      <c r="F11" s="21">
        <v>0</v>
      </c>
      <c r="G11" s="9">
        <f>F11/F$62</f>
        <v>0</v>
      </c>
      <c r="H11" s="21">
        <v>2</v>
      </c>
      <c r="I11" s="9">
        <f>H11/H$62</f>
        <v>1.1129660545353367E-3</v>
      </c>
      <c r="J11" s="21">
        <v>3</v>
      </c>
      <c r="K11" s="9">
        <f>J11/J$62</f>
        <v>1.6017084890549919E-3</v>
      </c>
      <c r="L11" s="21">
        <v>3</v>
      </c>
      <c r="M11" s="9">
        <f>L11/L$62</f>
        <v>1.488833746898263E-3</v>
      </c>
      <c r="N11" s="21">
        <v>0</v>
      </c>
      <c r="O11" s="9">
        <f>N11/N$62</f>
        <v>0</v>
      </c>
      <c r="P11" s="21">
        <v>5</v>
      </c>
      <c r="Q11" s="9">
        <f>P11/P$62</f>
        <v>2.2904260192395786E-3</v>
      </c>
      <c r="R11" s="24">
        <v>0</v>
      </c>
      <c r="S11" s="85">
        <f>R11/R$62</f>
        <v>0</v>
      </c>
      <c r="T11" s="25">
        <f>R11+P11+N11+L11+J11+H11+F11+D11+B11</f>
        <v>15</v>
      </c>
      <c r="U11" s="4">
        <f>T11/$T$62</f>
        <v>8.6745315752949337E-4</v>
      </c>
    </row>
    <row r="12" spans="1:21" x14ac:dyDescent="0.3">
      <c r="A12" s="1" t="s">
        <v>30</v>
      </c>
      <c r="B12" s="22">
        <v>0</v>
      </c>
      <c r="C12" s="4">
        <f t="shared" ref="C12:C62" si="0">B12/$B$62</f>
        <v>0</v>
      </c>
      <c r="D12" s="22">
        <v>1</v>
      </c>
      <c r="E12" s="4">
        <f t="shared" ref="E12:E62" si="1">D12/D$62</f>
        <v>5.8207217694994178E-4</v>
      </c>
      <c r="F12" s="22">
        <v>0</v>
      </c>
      <c r="G12" s="4">
        <f t="shared" ref="G12:G62" si="2">F12/F$62</f>
        <v>0</v>
      </c>
      <c r="H12" s="22">
        <v>1</v>
      </c>
      <c r="I12" s="4">
        <f t="shared" ref="I12:I62" si="3">H12/H$62</f>
        <v>5.5648302726766835E-4</v>
      </c>
      <c r="J12" s="22">
        <v>1</v>
      </c>
      <c r="K12" s="4">
        <f t="shared" ref="K12:K62" si="4">J12/J$62</f>
        <v>5.339028296849973E-4</v>
      </c>
      <c r="L12" s="22">
        <v>0</v>
      </c>
      <c r="M12" s="4">
        <f t="shared" ref="M12:M62" si="5">L12/L$62</f>
        <v>0</v>
      </c>
      <c r="N12" s="22">
        <v>3</v>
      </c>
      <c r="O12" s="4">
        <f t="shared" ref="O12:O62" si="6">N12/N$62</f>
        <v>1.5600624024960999E-3</v>
      </c>
      <c r="P12" s="22">
        <v>1</v>
      </c>
      <c r="Q12" s="4">
        <f t="shared" ref="Q12:Q62" si="7">P12/P$62</f>
        <v>4.5808520384791571E-4</v>
      </c>
      <c r="R12" s="25">
        <v>3</v>
      </c>
      <c r="S12" s="5">
        <f t="shared" ref="S12:S62" si="8">R12/R$62</f>
        <v>1.4292520247737017E-3</v>
      </c>
      <c r="T12" s="25">
        <f t="shared" ref="T12:T62" si="9">R12+P12+N12+L12+J12+H12+F12+D12+B12</f>
        <v>10</v>
      </c>
      <c r="U12" s="4">
        <f t="shared" ref="U12:U62" si="10">T12/$T$62</f>
        <v>5.7830210501966229E-4</v>
      </c>
    </row>
    <row r="13" spans="1:21" x14ac:dyDescent="0.3">
      <c r="A13" s="1" t="s">
        <v>31</v>
      </c>
      <c r="B13" s="22">
        <v>9</v>
      </c>
      <c r="C13" s="4">
        <f t="shared" si="0"/>
        <v>4.9778761061946902E-3</v>
      </c>
      <c r="D13" s="22">
        <v>9</v>
      </c>
      <c r="E13" s="4">
        <f t="shared" si="1"/>
        <v>5.2386495925494762E-3</v>
      </c>
      <c r="F13" s="22">
        <v>17</v>
      </c>
      <c r="G13" s="4">
        <f t="shared" si="2"/>
        <v>9.0618336886993597E-3</v>
      </c>
      <c r="H13" s="22">
        <v>8</v>
      </c>
      <c r="I13" s="4">
        <f t="shared" si="3"/>
        <v>4.4518642181413468E-3</v>
      </c>
      <c r="J13" s="22">
        <v>14</v>
      </c>
      <c r="K13" s="4">
        <f t="shared" si="4"/>
        <v>7.4746396155899626E-3</v>
      </c>
      <c r="L13" s="22">
        <v>6</v>
      </c>
      <c r="M13" s="4">
        <f t="shared" si="5"/>
        <v>2.9776674937965261E-3</v>
      </c>
      <c r="N13" s="22">
        <v>12</v>
      </c>
      <c r="O13" s="4">
        <f t="shared" si="6"/>
        <v>6.2402496099843996E-3</v>
      </c>
      <c r="P13" s="22">
        <v>13</v>
      </c>
      <c r="Q13" s="4">
        <f t="shared" si="7"/>
        <v>5.9551076500229038E-3</v>
      </c>
      <c r="R13" s="25">
        <v>15</v>
      </c>
      <c r="S13" s="5">
        <f t="shared" si="8"/>
        <v>7.146260123868509E-3</v>
      </c>
      <c r="T13" s="25">
        <f t="shared" si="9"/>
        <v>103</v>
      </c>
      <c r="U13" s="4">
        <f t="shared" si="10"/>
        <v>5.9565116817025211E-3</v>
      </c>
    </row>
    <row r="14" spans="1:21" x14ac:dyDescent="0.3">
      <c r="A14" s="1" t="s">
        <v>32</v>
      </c>
      <c r="B14" s="22">
        <v>736</v>
      </c>
      <c r="C14" s="4">
        <f t="shared" si="0"/>
        <v>0.40707964601769914</v>
      </c>
      <c r="D14" s="22">
        <v>669</v>
      </c>
      <c r="E14" s="4">
        <f t="shared" si="1"/>
        <v>0.38940628637951108</v>
      </c>
      <c r="F14" s="22">
        <v>752</v>
      </c>
      <c r="G14" s="4">
        <f t="shared" si="2"/>
        <v>0.40085287846481876</v>
      </c>
      <c r="H14" s="22">
        <v>725</v>
      </c>
      <c r="I14" s="4">
        <f t="shared" si="3"/>
        <v>0.40345019476905952</v>
      </c>
      <c r="J14" s="22">
        <v>786</v>
      </c>
      <c r="K14" s="4">
        <f t="shared" si="4"/>
        <v>0.41964762413240791</v>
      </c>
      <c r="L14" s="22">
        <v>836</v>
      </c>
      <c r="M14" s="4">
        <f t="shared" si="5"/>
        <v>0.41488833746898263</v>
      </c>
      <c r="N14" s="22">
        <v>815</v>
      </c>
      <c r="O14" s="4">
        <f t="shared" si="6"/>
        <v>0.42381695267810715</v>
      </c>
      <c r="P14" s="22">
        <v>836</v>
      </c>
      <c r="Q14" s="4">
        <f t="shared" si="7"/>
        <v>0.38295923041685753</v>
      </c>
      <c r="R14" s="25">
        <v>892</v>
      </c>
      <c r="S14" s="5">
        <f t="shared" si="8"/>
        <v>0.42496426869938064</v>
      </c>
      <c r="T14" s="25">
        <f t="shared" si="9"/>
        <v>7047</v>
      </c>
      <c r="U14" s="4">
        <f t="shared" si="10"/>
        <v>0.407529493407356</v>
      </c>
    </row>
    <row r="15" spans="1:21" x14ac:dyDescent="0.3">
      <c r="A15" s="1" t="s">
        <v>33</v>
      </c>
      <c r="B15" s="22">
        <v>40</v>
      </c>
      <c r="C15" s="4">
        <f t="shared" si="0"/>
        <v>2.2123893805309734E-2</v>
      </c>
      <c r="D15" s="22">
        <v>48</v>
      </c>
      <c r="E15" s="4">
        <f t="shared" si="1"/>
        <v>2.7939464493597205E-2</v>
      </c>
      <c r="F15" s="22">
        <v>44</v>
      </c>
      <c r="G15" s="4">
        <f t="shared" si="2"/>
        <v>2.3454157782515993E-2</v>
      </c>
      <c r="H15" s="22">
        <v>54</v>
      </c>
      <c r="I15" s="4">
        <f t="shared" si="3"/>
        <v>3.0050083472454091E-2</v>
      </c>
      <c r="J15" s="22">
        <v>53</v>
      </c>
      <c r="K15" s="4">
        <f t="shared" si="4"/>
        <v>2.8296849973304859E-2</v>
      </c>
      <c r="L15" s="22">
        <v>52</v>
      </c>
      <c r="M15" s="4">
        <f t="shared" si="5"/>
        <v>2.5806451612903226E-2</v>
      </c>
      <c r="N15" s="22">
        <v>40</v>
      </c>
      <c r="O15" s="4">
        <f t="shared" si="6"/>
        <v>2.0800832033281331E-2</v>
      </c>
      <c r="P15" s="22">
        <v>42</v>
      </c>
      <c r="Q15" s="4">
        <f t="shared" si="7"/>
        <v>1.9239578561612462E-2</v>
      </c>
      <c r="R15" s="25">
        <v>42</v>
      </c>
      <c r="S15" s="5">
        <f t="shared" si="8"/>
        <v>2.0009528346831826E-2</v>
      </c>
      <c r="T15" s="25">
        <f t="shared" si="9"/>
        <v>415</v>
      </c>
      <c r="U15" s="4">
        <f t="shared" si="10"/>
        <v>2.3999537358315986E-2</v>
      </c>
    </row>
    <row r="16" spans="1:21" x14ac:dyDescent="0.3">
      <c r="A16" s="1" t="s">
        <v>34</v>
      </c>
      <c r="B16" s="22">
        <v>31</v>
      </c>
      <c r="C16" s="4">
        <f t="shared" si="0"/>
        <v>1.7146017699115043E-2</v>
      </c>
      <c r="D16" s="22">
        <v>28</v>
      </c>
      <c r="E16" s="4">
        <f t="shared" si="1"/>
        <v>1.6298020954598369E-2</v>
      </c>
      <c r="F16" s="22">
        <v>33</v>
      </c>
      <c r="G16" s="4">
        <f t="shared" si="2"/>
        <v>1.7590618336886993E-2</v>
      </c>
      <c r="H16" s="22">
        <v>22</v>
      </c>
      <c r="I16" s="4">
        <f t="shared" si="3"/>
        <v>1.2242626599888704E-2</v>
      </c>
      <c r="J16" s="22">
        <v>25</v>
      </c>
      <c r="K16" s="4">
        <f t="shared" si="4"/>
        <v>1.3347570742124934E-2</v>
      </c>
      <c r="L16" s="22">
        <v>25</v>
      </c>
      <c r="M16" s="4">
        <f t="shared" si="5"/>
        <v>1.2406947890818859E-2</v>
      </c>
      <c r="N16" s="22">
        <v>29</v>
      </c>
      <c r="O16" s="4">
        <f t="shared" si="6"/>
        <v>1.5080603224128965E-2</v>
      </c>
      <c r="P16" s="22">
        <v>25</v>
      </c>
      <c r="Q16" s="4">
        <f t="shared" si="7"/>
        <v>1.1452130096197893E-2</v>
      </c>
      <c r="R16" s="25">
        <v>30</v>
      </c>
      <c r="S16" s="5">
        <f t="shared" si="8"/>
        <v>1.4292520247737018E-2</v>
      </c>
      <c r="T16" s="25">
        <f t="shared" si="9"/>
        <v>248</v>
      </c>
      <c r="U16" s="4">
        <f t="shared" si="10"/>
        <v>1.4341892204487625E-2</v>
      </c>
    </row>
    <row r="17" spans="1:21" x14ac:dyDescent="0.3">
      <c r="A17" s="1" t="s">
        <v>35</v>
      </c>
      <c r="B17" s="22">
        <v>5</v>
      </c>
      <c r="C17" s="4">
        <f t="shared" si="0"/>
        <v>2.7654867256637168E-3</v>
      </c>
      <c r="D17" s="22">
        <v>9</v>
      </c>
      <c r="E17" s="4">
        <f t="shared" si="1"/>
        <v>5.2386495925494762E-3</v>
      </c>
      <c r="F17" s="22">
        <v>3</v>
      </c>
      <c r="G17" s="4">
        <f t="shared" si="2"/>
        <v>1.5991471215351812E-3</v>
      </c>
      <c r="H17" s="22">
        <v>9</v>
      </c>
      <c r="I17" s="4">
        <f t="shared" si="3"/>
        <v>5.008347245409015E-3</v>
      </c>
      <c r="J17" s="22">
        <v>13</v>
      </c>
      <c r="K17" s="4">
        <f t="shared" si="4"/>
        <v>6.9407367859049655E-3</v>
      </c>
      <c r="L17" s="22">
        <v>13</v>
      </c>
      <c r="M17" s="4">
        <f t="shared" si="5"/>
        <v>6.4516129032258064E-3</v>
      </c>
      <c r="N17" s="22">
        <v>21</v>
      </c>
      <c r="O17" s="4">
        <f t="shared" si="6"/>
        <v>1.0920436817472699E-2</v>
      </c>
      <c r="P17" s="22">
        <v>13</v>
      </c>
      <c r="Q17" s="4">
        <f t="shared" si="7"/>
        <v>5.9551076500229038E-3</v>
      </c>
      <c r="R17" s="25">
        <v>16</v>
      </c>
      <c r="S17" s="5">
        <f t="shared" si="8"/>
        <v>7.6226774654597424E-3</v>
      </c>
      <c r="T17" s="25">
        <f t="shared" si="9"/>
        <v>102</v>
      </c>
      <c r="U17" s="4">
        <f t="shared" si="10"/>
        <v>5.8986814712005554E-3</v>
      </c>
    </row>
    <row r="18" spans="1:21" x14ac:dyDescent="0.3">
      <c r="A18" s="1" t="s">
        <v>36</v>
      </c>
      <c r="B18" s="22">
        <v>4</v>
      </c>
      <c r="C18" s="4">
        <f t="shared" si="0"/>
        <v>2.2123893805309734E-3</v>
      </c>
      <c r="D18" s="22">
        <v>3</v>
      </c>
      <c r="E18" s="4">
        <f t="shared" si="1"/>
        <v>1.7462165308498253E-3</v>
      </c>
      <c r="F18" s="22">
        <v>5</v>
      </c>
      <c r="G18" s="4">
        <f t="shared" si="2"/>
        <v>2.6652452025586353E-3</v>
      </c>
      <c r="H18" s="22">
        <v>3</v>
      </c>
      <c r="I18" s="4">
        <f t="shared" si="3"/>
        <v>1.6694490818030051E-3</v>
      </c>
      <c r="J18" s="22">
        <v>1</v>
      </c>
      <c r="K18" s="4">
        <f t="shared" si="4"/>
        <v>5.339028296849973E-4</v>
      </c>
      <c r="L18" s="22">
        <v>5</v>
      </c>
      <c r="M18" s="4">
        <f t="shared" si="5"/>
        <v>2.4813895781637717E-3</v>
      </c>
      <c r="N18" s="22">
        <v>3</v>
      </c>
      <c r="O18" s="4">
        <f t="shared" si="6"/>
        <v>1.5600624024960999E-3</v>
      </c>
      <c r="P18" s="22">
        <v>2</v>
      </c>
      <c r="Q18" s="4">
        <f t="shared" si="7"/>
        <v>9.1617040769583142E-4</v>
      </c>
      <c r="R18" s="25">
        <v>2</v>
      </c>
      <c r="S18" s="5">
        <f t="shared" si="8"/>
        <v>9.528346831824678E-4</v>
      </c>
      <c r="T18" s="25">
        <f t="shared" si="9"/>
        <v>28</v>
      </c>
      <c r="U18" s="4">
        <f t="shared" si="10"/>
        <v>1.6192458940550544E-3</v>
      </c>
    </row>
    <row r="19" spans="1:21" x14ac:dyDescent="0.3">
      <c r="A19" s="1" t="s">
        <v>37</v>
      </c>
      <c r="B19" s="22">
        <v>23</v>
      </c>
      <c r="C19" s="4">
        <f t="shared" si="0"/>
        <v>1.2721238938053098E-2</v>
      </c>
      <c r="D19" s="22">
        <v>20</v>
      </c>
      <c r="E19" s="4">
        <f t="shared" si="1"/>
        <v>1.1641443538998836E-2</v>
      </c>
      <c r="F19" s="22">
        <v>25</v>
      </c>
      <c r="G19" s="4">
        <f t="shared" si="2"/>
        <v>1.3326226012793176E-2</v>
      </c>
      <c r="H19" s="22">
        <v>22</v>
      </c>
      <c r="I19" s="4">
        <f t="shared" si="3"/>
        <v>1.2242626599888704E-2</v>
      </c>
      <c r="J19" s="22">
        <v>17</v>
      </c>
      <c r="K19" s="4">
        <f t="shared" si="4"/>
        <v>9.0763481046449539E-3</v>
      </c>
      <c r="L19" s="22">
        <v>19</v>
      </c>
      <c r="M19" s="4">
        <f t="shared" si="5"/>
        <v>9.4292803970223334E-3</v>
      </c>
      <c r="N19" s="22">
        <v>26</v>
      </c>
      <c r="O19" s="4">
        <f t="shared" si="6"/>
        <v>1.3520540821632865E-2</v>
      </c>
      <c r="P19" s="22">
        <v>24</v>
      </c>
      <c r="Q19" s="4">
        <f t="shared" si="7"/>
        <v>1.0994044892349977E-2</v>
      </c>
      <c r="R19" s="25">
        <v>26</v>
      </c>
      <c r="S19" s="5">
        <f t="shared" si="8"/>
        <v>1.2386850881372083E-2</v>
      </c>
      <c r="T19" s="25">
        <f t="shared" si="9"/>
        <v>202</v>
      </c>
      <c r="U19" s="4">
        <f t="shared" si="10"/>
        <v>1.1681702521397178E-2</v>
      </c>
    </row>
    <row r="20" spans="1:21" x14ac:dyDescent="0.3">
      <c r="A20" s="1" t="s">
        <v>38</v>
      </c>
      <c r="B20" s="22">
        <v>34</v>
      </c>
      <c r="C20" s="4">
        <f t="shared" si="0"/>
        <v>1.8805309734513276E-2</v>
      </c>
      <c r="D20" s="22">
        <v>33</v>
      </c>
      <c r="E20" s="4">
        <f t="shared" si="1"/>
        <v>1.9208381839348081E-2</v>
      </c>
      <c r="F20" s="22">
        <v>31</v>
      </c>
      <c r="G20" s="4">
        <f t="shared" si="2"/>
        <v>1.652452025586354E-2</v>
      </c>
      <c r="H20" s="22">
        <v>23</v>
      </c>
      <c r="I20" s="4">
        <f t="shared" si="3"/>
        <v>1.2799109627156371E-2</v>
      </c>
      <c r="J20" s="22">
        <v>29</v>
      </c>
      <c r="K20" s="4">
        <f t="shared" si="4"/>
        <v>1.5483182060864922E-2</v>
      </c>
      <c r="L20" s="22">
        <v>25</v>
      </c>
      <c r="M20" s="4">
        <f t="shared" si="5"/>
        <v>1.2406947890818859E-2</v>
      </c>
      <c r="N20" s="22">
        <v>19</v>
      </c>
      <c r="O20" s="4">
        <f t="shared" si="6"/>
        <v>9.8803952158086315E-3</v>
      </c>
      <c r="P20" s="22">
        <v>22</v>
      </c>
      <c r="Q20" s="4">
        <f t="shared" si="7"/>
        <v>1.0077874484654145E-2</v>
      </c>
      <c r="R20" s="25">
        <v>32</v>
      </c>
      <c r="S20" s="5">
        <f t="shared" si="8"/>
        <v>1.5245354930919485E-2</v>
      </c>
      <c r="T20" s="25">
        <f t="shared" si="9"/>
        <v>248</v>
      </c>
      <c r="U20" s="4">
        <f t="shared" si="10"/>
        <v>1.4341892204487625E-2</v>
      </c>
    </row>
    <row r="21" spans="1:21" x14ac:dyDescent="0.3">
      <c r="A21" s="1" t="s">
        <v>39</v>
      </c>
      <c r="B21" s="22">
        <v>3</v>
      </c>
      <c r="C21" s="4">
        <f t="shared" si="0"/>
        <v>1.6592920353982301E-3</v>
      </c>
      <c r="D21" s="22">
        <v>2</v>
      </c>
      <c r="E21" s="4">
        <f t="shared" si="1"/>
        <v>1.1641443538998836E-3</v>
      </c>
      <c r="F21" s="22">
        <v>2</v>
      </c>
      <c r="G21" s="4">
        <f t="shared" si="2"/>
        <v>1.0660980810234541E-3</v>
      </c>
      <c r="H21" s="22">
        <v>1</v>
      </c>
      <c r="I21" s="4">
        <f t="shared" si="3"/>
        <v>5.5648302726766835E-4</v>
      </c>
      <c r="J21" s="22">
        <v>1</v>
      </c>
      <c r="K21" s="4">
        <f t="shared" si="4"/>
        <v>5.339028296849973E-4</v>
      </c>
      <c r="L21" s="22">
        <v>2</v>
      </c>
      <c r="M21" s="4">
        <f t="shared" si="5"/>
        <v>9.9255583126550868E-4</v>
      </c>
      <c r="N21" s="22">
        <v>0</v>
      </c>
      <c r="O21" s="4">
        <f t="shared" si="6"/>
        <v>0</v>
      </c>
      <c r="P21" s="22">
        <v>3</v>
      </c>
      <c r="Q21" s="4">
        <f t="shared" si="7"/>
        <v>1.3742556115437471E-3</v>
      </c>
      <c r="R21" s="25">
        <v>3</v>
      </c>
      <c r="S21" s="5">
        <f t="shared" si="8"/>
        <v>1.4292520247737017E-3</v>
      </c>
      <c r="T21" s="25">
        <f t="shared" si="9"/>
        <v>17</v>
      </c>
      <c r="U21" s="4">
        <f t="shared" si="10"/>
        <v>9.831135785334259E-4</v>
      </c>
    </row>
    <row r="22" spans="1:21" x14ac:dyDescent="0.3">
      <c r="A22" s="1" t="s">
        <v>40</v>
      </c>
      <c r="B22" s="22">
        <v>1</v>
      </c>
      <c r="C22" s="4">
        <f t="shared" si="0"/>
        <v>5.5309734513274336E-4</v>
      </c>
      <c r="D22" s="22">
        <v>2</v>
      </c>
      <c r="E22" s="4">
        <f t="shared" si="1"/>
        <v>1.1641443538998836E-3</v>
      </c>
      <c r="F22" s="22">
        <v>2</v>
      </c>
      <c r="G22" s="4">
        <f t="shared" si="2"/>
        <v>1.0660980810234541E-3</v>
      </c>
      <c r="H22" s="22">
        <v>1</v>
      </c>
      <c r="I22" s="4">
        <f t="shared" si="3"/>
        <v>5.5648302726766835E-4</v>
      </c>
      <c r="J22" s="22">
        <v>1</v>
      </c>
      <c r="K22" s="4">
        <f t="shared" si="4"/>
        <v>5.339028296849973E-4</v>
      </c>
      <c r="L22" s="22">
        <v>0</v>
      </c>
      <c r="M22" s="4">
        <f t="shared" si="5"/>
        <v>0</v>
      </c>
      <c r="N22" s="22">
        <v>2</v>
      </c>
      <c r="O22" s="4">
        <f t="shared" si="6"/>
        <v>1.0400416016640667E-3</v>
      </c>
      <c r="P22" s="22">
        <v>0</v>
      </c>
      <c r="Q22" s="4">
        <f t="shared" si="7"/>
        <v>0</v>
      </c>
      <c r="R22" s="25">
        <v>1</v>
      </c>
      <c r="S22" s="5">
        <f t="shared" si="8"/>
        <v>4.764173415912339E-4</v>
      </c>
      <c r="T22" s="25">
        <f t="shared" si="9"/>
        <v>10</v>
      </c>
      <c r="U22" s="4">
        <f t="shared" si="10"/>
        <v>5.7830210501966229E-4</v>
      </c>
    </row>
    <row r="23" spans="1:21" x14ac:dyDescent="0.3">
      <c r="A23" s="1" t="s">
        <v>41</v>
      </c>
      <c r="B23" s="22">
        <v>1</v>
      </c>
      <c r="C23" s="4">
        <f t="shared" si="0"/>
        <v>5.5309734513274336E-4</v>
      </c>
      <c r="D23" s="22">
        <v>3</v>
      </c>
      <c r="E23" s="4">
        <f t="shared" si="1"/>
        <v>1.7462165308498253E-3</v>
      </c>
      <c r="F23" s="22">
        <v>1</v>
      </c>
      <c r="G23" s="4">
        <f t="shared" si="2"/>
        <v>5.3304904051172707E-4</v>
      </c>
      <c r="H23" s="22">
        <v>0</v>
      </c>
      <c r="I23" s="4">
        <f t="shared" si="3"/>
        <v>0</v>
      </c>
      <c r="J23" s="22">
        <v>2</v>
      </c>
      <c r="K23" s="4">
        <f t="shared" si="4"/>
        <v>1.0678056593699946E-3</v>
      </c>
      <c r="L23" s="22">
        <v>2</v>
      </c>
      <c r="M23" s="4">
        <f t="shared" si="5"/>
        <v>9.9255583126550868E-4</v>
      </c>
      <c r="N23" s="22">
        <v>0</v>
      </c>
      <c r="O23" s="4">
        <f t="shared" si="6"/>
        <v>0</v>
      </c>
      <c r="P23" s="22">
        <v>2</v>
      </c>
      <c r="Q23" s="4">
        <f t="shared" si="7"/>
        <v>9.1617040769583142E-4</v>
      </c>
      <c r="R23" s="25">
        <v>2</v>
      </c>
      <c r="S23" s="5">
        <f t="shared" si="8"/>
        <v>9.528346831824678E-4</v>
      </c>
      <c r="T23" s="25">
        <f t="shared" si="9"/>
        <v>13</v>
      </c>
      <c r="U23" s="4">
        <f t="shared" si="10"/>
        <v>7.5179273652556096E-4</v>
      </c>
    </row>
    <row r="24" spans="1:21" x14ac:dyDescent="0.3">
      <c r="A24" s="1" t="s">
        <v>42</v>
      </c>
      <c r="B24" s="22">
        <v>32</v>
      </c>
      <c r="C24" s="4">
        <f t="shared" si="0"/>
        <v>1.7699115044247787E-2</v>
      </c>
      <c r="D24" s="22">
        <v>36</v>
      </c>
      <c r="E24" s="4">
        <f t="shared" si="1"/>
        <v>2.0954598370197905E-2</v>
      </c>
      <c r="F24" s="22">
        <v>58</v>
      </c>
      <c r="G24" s="4">
        <f t="shared" si="2"/>
        <v>3.0916844349680169E-2</v>
      </c>
      <c r="H24" s="22">
        <v>31</v>
      </c>
      <c r="I24" s="4">
        <f t="shared" si="3"/>
        <v>1.725097384529772E-2</v>
      </c>
      <c r="J24" s="22">
        <v>37</v>
      </c>
      <c r="K24" s="4">
        <f t="shared" si="4"/>
        <v>1.9754404698344902E-2</v>
      </c>
      <c r="L24" s="22">
        <v>46</v>
      </c>
      <c r="M24" s="4">
        <f t="shared" si="5"/>
        <v>2.2828784119106701E-2</v>
      </c>
      <c r="N24" s="22">
        <v>36</v>
      </c>
      <c r="O24" s="4">
        <f t="shared" si="6"/>
        <v>1.8720748829953199E-2</v>
      </c>
      <c r="P24" s="22">
        <v>57</v>
      </c>
      <c r="Q24" s="4">
        <f t="shared" si="7"/>
        <v>2.6110856619331196E-2</v>
      </c>
      <c r="R24" s="25">
        <v>50</v>
      </c>
      <c r="S24" s="5">
        <f t="shared" si="8"/>
        <v>2.3820867079561697E-2</v>
      </c>
      <c r="T24" s="25">
        <f t="shared" si="9"/>
        <v>383</v>
      </c>
      <c r="U24" s="4">
        <f t="shared" si="10"/>
        <v>2.2148970622253066E-2</v>
      </c>
    </row>
    <row r="25" spans="1:21" x14ac:dyDescent="0.3">
      <c r="A25" s="1" t="s">
        <v>43</v>
      </c>
      <c r="B25" s="22">
        <v>7</v>
      </c>
      <c r="C25" s="4">
        <f t="shared" si="0"/>
        <v>3.8716814159292035E-3</v>
      </c>
      <c r="D25" s="22">
        <v>10</v>
      </c>
      <c r="E25" s="4">
        <f t="shared" si="1"/>
        <v>5.8207217694994182E-3</v>
      </c>
      <c r="F25" s="22">
        <v>11</v>
      </c>
      <c r="G25" s="4">
        <f t="shared" si="2"/>
        <v>5.8635394456289982E-3</v>
      </c>
      <c r="H25" s="22">
        <v>3</v>
      </c>
      <c r="I25" s="4">
        <f t="shared" si="3"/>
        <v>1.6694490818030051E-3</v>
      </c>
      <c r="J25" s="22">
        <v>7</v>
      </c>
      <c r="K25" s="4">
        <f t="shared" si="4"/>
        <v>3.7373198077949813E-3</v>
      </c>
      <c r="L25" s="22">
        <v>10</v>
      </c>
      <c r="M25" s="4">
        <f t="shared" si="5"/>
        <v>4.9627791563275434E-3</v>
      </c>
      <c r="N25" s="22">
        <v>11</v>
      </c>
      <c r="O25" s="4">
        <f t="shared" si="6"/>
        <v>5.7202288091523657E-3</v>
      </c>
      <c r="P25" s="22">
        <v>4</v>
      </c>
      <c r="Q25" s="4">
        <f t="shared" si="7"/>
        <v>1.8323408153916628E-3</v>
      </c>
      <c r="R25" s="25">
        <v>9</v>
      </c>
      <c r="S25" s="5">
        <f t="shared" si="8"/>
        <v>4.287756074321105E-3</v>
      </c>
      <c r="T25" s="25">
        <f t="shared" si="9"/>
        <v>72</v>
      </c>
      <c r="U25" s="4">
        <f t="shared" si="10"/>
        <v>4.1637751561415682E-3</v>
      </c>
    </row>
    <row r="26" spans="1:21" x14ac:dyDescent="0.3">
      <c r="A26" s="1" t="s">
        <v>44</v>
      </c>
      <c r="B26" s="22">
        <v>14</v>
      </c>
      <c r="C26" s="4">
        <f t="shared" si="0"/>
        <v>7.743362831858407E-3</v>
      </c>
      <c r="D26" s="22">
        <v>22</v>
      </c>
      <c r="E26" s="4">
        <f t="shared" si="1"/>
        <v>1.2805587892898719E-2</v>
      </c>
      <c r="F26" s="22">
        <v>23</v>
      </c>
      <c r="G26" s="4">
        <f t="shared" si="2"/>
        <v>1.2260127931769723E-2</v>
      </c>
      <c r="H26" s="22">
        <v>28</v>
      </c>
      <c r="I26" s="4">
        <f t="shared" si="3"/>
        <v>1.5581524763494713E-2</v>
      </c>
      <c r="J26" s="22">
        <v>4</v>
      </c>
      <c r="K26" s="4">
        <f t="shared" si="4"/>
        <v>2.1356113187399892E-3</v>
      </c>
      <c r="L26" s="22">
        <v>8</v>
      </c>
      <c r="M26" s="4">
        <f t="shared" si="5"/>
        <v>3.9702233250620347E-3</v>
      </c>
      <c r="N26" s="22">
        <v>4</v>
      </c>
      <c r="O26" s="4">
        <f t="shared" si="6"/>
        <v>2.0800832033281333E-3</v>
      </c>
      <c r="P26" s="22">
        <v>6</v>
      </c>
      <c r="Q26" s="4">
        <f t="shared" si="7"/>
        <v>2.7485112230874941E-3</v>
      </c>
      <c r="R26" s="25">
        <v>5</v>
      </c>
      <c r="S26" s="5">
        <f t="shared" si="8"/>
        <v>2.3820867079561697E-3</v>
      </c>
      <c r="T26" s="25">
        <f t="shared" si="9"/>
        <v>114</v>
      </c>
      <c r="U26" s="4">
        <f t="shared" si="10"/>
        <v>6.5926439972241501E-3</v>
      </c>
    </row>
    <row r="27" spans="1:21" x14ac:dyDescent="0.3">
      <c r="A27" s="1" t="s">
        <v>45</v>
      </c>
      <c r="B27" s="22">
        <v>7</v>
      </c>
      <c r="C27" s="4">
        <f t="shared" si="0"/>
        <v>3.8716814159292035E-3</v>
      </c>
      <c r="D27" s="22">
        <v>8</v>
      </c>
      <c r="E27" s="4">
        <f t="shared" si="1"/>
        <v>4.6565774155995342E-3</v>
      </c>
      <c r="F27" s="22">
        <v>4</v>
      </c>
      <c r="G27" s="4">
        <f t="shared" si="2"/>
        <v>2.1321961620469083E-3</v>
      </c>
      <c r="H27" s="22">
        <v>2</v>
      </c>
      <c r="I27" s="4">
        <f t="shared" si="3"/>
        <v>1.1129660545353367E-3</v>
      </c>
      <c r="J27" s="22">
        <v>1</v>
      </c>
      <c r="K27" s="4">
        <f t="shared" si="4"/>
        <v>5.339028296849973E-4</v>
      </c>
      <c r="L27" s="22">
        <v>6</v>
      </c>
      <c r="M27" s="4">
        <f t="shared" si="5"/>
        <v>2.9776674937965261E-3</v>
      </c>
      <c r="N27" s="22">
        <v>4</v>
      </c>
      <c r="O27" s="4">
        <f t="shared" si="6"/>
        <v>2.0800832033281333E-3</v>
      </c>
      <c r="P27" s="22">
        <v>3</v>
      </c>
      <c r="Q27" s="4">
        <f t="shared" si="7"/>
        <v>1.3742556115437471E-3</v>
      </c>
      <c r="R27" s="25">
        <v>2</v>
      </c>
      <c r="S27" s="5">
        <f t="shared" si="8"/>
        <v>9.528346831824678E-4</v>
      </c>
      <c r="T27" s="25">
        <f t="shared" si="9"/>
        <v>37</v>
      </c>
      <c r="U27" s="4">
        <f t="shared" si="10"/>
        <v>2.1397177885727502E-3</v>
      </c>
    </row>
    <row r="28" spans="1:21" x14ac:dyDescent="0.3">
      <c r="A28" s="1" t="s">
        <v>46</v>
      </c>
      <c r="B28" s="22">
        <v>3</v>
      </c>
      <c r="C28" s="4">
        <f t="shared" si="0"/>
        <v>1.6592920353982301E-3</v>
      </c>
      <c r="D28" s="22">
        <v>0</v>
      </c>
      <c r="E28" s="4">
        <f t="shared" si="1"/>
        <v>0</v>
      </c>
      <c r="F28" s="22">
        <v>3</v>
      </c>
      <c r="G28" s="4">
        <f t="shared" si="2"/>
        <v>1.5991471215351812E-3</v>
      </c>
      <c r="H28" s="22">
        <v>5</v>
      </c>
      <c r="I28" s="4">
        <f t="shared" si="3"/>
        <v>2.7824151363383415E-3</v>
      </c>
      <c r="J28" s="22">
        <v>0</v>
      </c>
      <c r="K28" s="4">
        <f t="shared" si="4"/>
        <v>0</v>
      </c>
      <c r="L28" s="22">
        <v>4</v>
      </c>
      <c r="M28" s="4">
        <f t="shared" si="5"/>
        <v>1.9851116625310174E-3</v>
      </c>
      <c r="N28" s="22">
        <v>5</v>
      </c>
      <c r="O28" s="4">
        <f t="shared" si="6"/>
        <v>2.6001040041601664E-3</v>
      </c>
      <c r="P28" s="22">
        <v>2</v>
      </c>
      <c r="Q28" s="4">
        <f t="shared" si="7"/>
        <v>9.1617040769583142E-4</v>
      </c>
      <c r="R28" s="25">
        <v>1</v>
      </c>
      <c r="S28" s="5">
        <f t="shared" si="8"/>
        <v>4.764173415912339E-4</v>
      </c>
      <c r="T28" s="25">
        <f t="shared" si="9"/>
        <v>23</v>
      </c>
      <c r="U28" s="4">
        <f t="shared" si="10"/>
        <v>1.3300948415452232E-3</v>
      </c>
    </row>
    <row r="29" spans="1:21" x14ac:dyDescent="0.3">
      <c r="A29" s="1" t="s">
        <v>47</v>
      </c>
      <c r="B29" s="22">
        <v>188</v>
      </c>
      <c r="C29" s="4">
        <f t="shared" si="0"/>
        <v>0.10398230088495575</v>
      </c>
      <c r="D29" s="22">
        <v>184</v>
      </c>
      <c r="E29" s="4">
        <f t="shared" si="1"/>
        <v>0.10710128055878929</v>
      </c>
      <c r="F29" s="22">
        <v>190</v>
      </c>
      <c r="G29" s="4">
        <f t="shared" si="2"/>
        <v>0.10127931769722814</v>
      </c>
      <c r="H29" s="22">
        <v>193</v>
      </c>
      <c r="I29" s="4">
        <f t="shared" si="3"/>
        <v>0.10740122426265999</v>
      </c>
      <c r="J29" s="22">
        <v>211</v>
      </c>
      <c r="K29" s="4">
        <f t="shared" si="4"/>
        <v>0.11265349706353443</v>
      </c>
      <c r="L29" s="22">
        <v>217</v>
      </c>
      <c r="M29" s="4">
        <f t="shared" si="5"/>
        <v>0.1076923076923077</v>
      </c>
      <c r="N29" s="22">
        <v>169</v>
      </c>
      <c r="O29" s="4">
        <f t="shared" si="6"/>
        <v>8.788351534061363E-2</v>
      </c>
      <c r="P29" s="22">
        <v>205</v>
      </c>
      <c r="Q29" s="4">
        <f t="shared" si="7"/>
        <v>9.3907466788822724E-2</v>
      </c>
      <c r="R29" s="25">
        <v>197</v>
      </c>
      <c r="S29" s="5">
        <f t="shared" si="8"/>
        <v>9.3854216293473083E-2</v>
      </c>
      <c r="T29" s="25">
        <f t="shared" si="9"/>
        <v>1754</v>
      </c>
      <c r="U29" s="4">
        <f t="shared" si="10"/>
        <v>0.10143418922044876</v>
      </c>
    </row>
    <row r="30" spans="1:21" x14ac:dyDescent="0.3">
      <c r="A30" s="1" t="s">
        <v>48</v>
      </c>
      <c r="B30" s="22">
        <v>45</v>
      </c>
      <c r="C30" s="4">
        <f t="shared" si="0"/>
        <v>2.4889380530973452E-2</v>
      </c>
      <c r="D30" s="22">
        <v>29</v>
      </c>
      <c r="E30" s="4">
        <f t="shared" si="1"/>
        <v>1.6880093131548313E-2</v>
      </c>
      <c r="F30" s="22">
        <v>40</v>
      </c>
      <c r="G30" s="4">
        <f t="shared" si="2"/>
        <v>2.1321961620469083E-2</v>
      </c>
      <c r="H30" s="22">
        <v>34</v>
      </c>
      <c r="I30" s="4">
        <f t="shared" si="3"/>
        <v>1.8920422927100722E-2</v>
      </c>
      <c r="J30" s="22">
        <v>24</v>
      </c>
      <c r="K30" s="4">
        <f t="shared" si="4"/>
        <v>1.2813667912439935E-2</v>
      </c>
      <c r="L30" s="22">
        <v>37</v>
      </c>
      <c r="M30" s="4">
        <f t="shared" si="5"/>
        <v>1.836228287841191E-2</v>
      </c>
      <c r="N30" s="22">
        <v>26</v>
      </c>
      <c r="O30" s="4">
        <f t="shared" si="6"/>
        <v>1.3520540821632865E-2</v>
      </c>
      <c r="P30" s="22">
        <v>48</v>
      </c>
      <c r="Q30" s="4">
        <f t="shared" si="7"/>
        <v>2.1988089784699953E-2</v>
      </c>
      <c r="R30" s="25">
        <v>38</v>
      </c>
      <c r="S30" s="5">
        <f t="shared" si="8"/>
        <v>1.8103858980466889E-2</v>
      </c>
      <c r="T30" s="25">
        <f t="shared" si="9"/>
        <v>321</v>
      </c>
      <c r="U30" s="4">
        <f t="shared" si="10"/>
        <v>1.8563497571131158E-2</v>
      </c>
    </row>
    <row r="31" spans="1:21" x14ac:dyDescent="0.3">
      <c r="A31" s="1" t="s">
        <v>49</v>
      </c>
      <c r="B31" s="22">
        <v>2</v>
      </c>
      <c r="C31" s="4">
        <f t="shared" si="0"/>
        <v>1.1061946902654867E-3</v>
      </c>
      <c r="D31" s="22">
        <v>3</v>
      </c>
      <c r="E31" s="4">
        <f t="shared" si="1"/>
        <v>1.7462165308498253E-3</v>
      </c>
      <c r="F31" s="22">
        <v>3</v>
      </c>
      <c r="G31" s="4">
        <f t="shared" si="2"/>
        <v>1.5991471215351812E-3</v>
      </c>
      <c r="H31" s="22">
        <v>3</v>
      </c>
      <c r="I31" s="4">
        <f t="shared" si="3"/>
        <v>1.6694490818030051E-3</v>
      </c>
      <c r="J31" s="22">
        <v>4</v>
      </c>
      <c r="K31" s="4">
        <f t="shared" si="4"/>
        <v>2.1356113187399892E-3</v>
      </c>
      <c r="L31" s="22">
        <v>2</v>
      </c>
      <c r="M31" s="4">
        <f t="shared" si="5"/>
        <v>9.9255583126550868E-4</v>
      </c>
      <c r="N31" s="22">
        <v>3</v>
      </c>
      <c r="O31" s="4">
        <f t="shared" si="6"/>
        <v>1.5600624024960999E-3</v>
      </c>
      <c r="P31" s="22">
        <v>1</v>
      </c>
      <c r="Q31" s="4">
        <f t="shared" si="7"/>
        <v>4.5808520384791571E-4</v>
      </c>
      <c r="R31" s="25">
        <v>4</v>
      </c>
      <c r="S31" s="5">
        <f t="shared" si="8"/>
        <v>1.9056693663649356E-3</v>
      </c>
      <c r="T31" s="25">
        <f t="shared" si="9"/>
        <v>25</v>
      </c>
      <c r="U31" s="4">
        <f t="shared" si="10"/>
        <v>1.4457552625491558E-3</v>
      </c>
    </row>
    <row r="32" spans="1:21" x14ac:dyDescent="0.3">
      <c r="A32" s="1" t="s">
        <v>50</v>
      </c>
      <c r="B32" s="22">
        <v>15</v>
      </c>
      <c r="C32" s="4">
        <f t="shared" si="0"/>
        <v>8.2964601769911512E-3</v>
      </c>
      <c r="D32" s="22">
        <v>17</v>
      </c>
      <c r="E32" s="4">
        <f t="shared" si="1"/>
        <v>9.8952270081490105E-3</v>
      </c>
      <c r="F32" s="22">
        <v>17</v>
      </c>
      <c r="G32" s="4">
        <f t="shared" si="2"/>
        <v>9.0618336886993597E-3</v>
      </c>
      <c r="H32" s="22">
        <v>13</v>
      </c>
      <c r="I32" s="4">
        <f t="shared" si="3"/>
        <v>7.2342793544796884E-3</v>
      </c>
      <c r="J32" s="22">
        <v>21</v>
      </c>
      <c r="K32" s="4">
        <f t="shared" si="4"/>
        <v>1.1211959423384944E-2</v>
      </c>
      <c r="L32" s="22">
        <v>29</v>
      </c>
      <c r="M32" s="4">
        <f t="shared" si="5"/>
        <v>1.4392059553349877E-2</v>
      </c>
      <c r="N32" s="22">
        <v>28</v>
      </c>
      <c r="O32" s="4">
        <f t="shared" si="6"/>
        <v>1.4560582423296931E-2</v>
      </c>
      <c r="P32" s="22">
        <v>45</v>
      </c>
      <c r="Q32" s="4">
        <f t="shared" si="7"/>
        <v>2.0613834173156206E-2</v>
      </c>
      <c r="R32" s="25">
        <v>25</v>
      </c>
      <c r="S32" s="5">
        <f t="shared" si="8"/>
        <v>1.1910433539780848E-2</v>
      </c>
      <c r="T32" s="25">
        <f t="shared" si="9"/>
        <v>210</v>
      </c>
      <c r="U32" s="4">
        <f t="shared" si="10"/>
        <v>1.2144344205412909E-2</v>
      </c>
    </row>
    <row r="33" spans="1:21" x14ac:dyDescent="0.3">
      <c r="A33" s="1" t="s">
        <v>51</v>
      </c>
      <c r="B33" s="22">
        <v>15</v>
      </c>
      <c r="C33" s="4">
        <f t="shared" si="0"/>
        <v>8.2964601769911512E-3</v>
      </c>
      <c r="D33" s="22">
        <v>14</v>
      </c>
      <c r="E33" s="4">
        <f t="shared" si="1"/>
        <v>8.1490104772991845E-3</v>
      </c>
      <c r="F33" s="22">
        <v>20</v>
      </c>
      <c r="G33" s="4">
        <f t="shared" si="2"/>
        <v>1.0660980810234541E-2</v>
      </c>
      <c r="H33" s="22">
        <v>25</v>
      </c>
      <c r="I33" s="4">
        <f t="shared" si="3"/>
        <v>1.3912075681691708E-2</v>
      </c>
      <c r="J33" s="22">
        <v>13</v>
      </c>
      <c r="K33" s="4">
        <f t="shared" si="4"/>
        <v>6.9407367859049655E-3</v>
      </c>
      <c r="L33" s="22">
        <v>18</v>
      </c>
      <c r="M33" s="4">
        <f t="shared" si="5"/>
        <v>8.9330024813895782E-3</v>
      </c>
      <c r="N33" s="22">
        <v>13</v>
      </c>
      <c r="O33" s="4">
        <f t="shared" si="6"/>
        <v>6.7602704108164326E-3</v>
      </c>
      <c r="P33" s="22">
        <v>26</v>
      </c>
      <c r="Q33" s="4">
        <f t="shared" si="7"/>
        <v>1.1910215300045808E-2</v>
      </c>
      <c r="R33" s="25">
        <v>19</v>
      </c>
      <c r="S33" s="5">
        <f t="shared" si="8"/>
        <v>9.0519294902334443E-3</v>
      </c>
      <c r="T33" s="25">
        <f t="shared" si="9"/>
        <v>163</v>
      </c>
      <c r="U33" s="4">
        <f t="shared" si="10"/>
        <v>9.4263243118204946E-3</v>
      </c>
    </row>
    <row r="34" spans="1:21" x14ac:dyDescent="0.3">
      <c r="A34" s="1" t="s">
        <v>52</v>
      </c>
      <c r="B34" s="22">
        <v>9</v>
      </c>
      <c r="C34" s="4">
        <f t="shared" si="0"/>
        <v>4.9778761061946902E-3</v>
      </c>
      <c r="D34" s="22">
        <v>5</v>
      </c>
      <c r="E34" s="4">
        <f t="shared" si="1"/>
        <v>2.9103608847497091E-3</v>
      </c>
      <c r="F34" s="22">
        <v>13</v>
      </c>
      <c r="G34" s="4">
        <f t="shared" si="2"/>
        <v>6.9296375266524523E-3</v>
      </c>
      <c r="H34" s="22">
        <v>9</v>
      </c>
      <c r="I34" s="4">
        <f t="shared" si="3"/>
        <v>5.008347245409015E-3</v>
      </c>
      <c r="J34" s="22">
        <v>3</v>
      </c>
      <c r="K34" s="4">
        <f t="shared" si="4"/>
        <v>1.6017084890549919E-3</v>
      </c>
      <c r="L34" s="22">
        <v>9</v>
      </c>
      <c r="M34" s="4">
        <f t="shared" si="5"/>
        <v>4.4665012406947891E-3</v>
      </c>
      <c r="N34" s="22">
        <v>16</v>
      </c>
      <c r="O34" s="4">
        <f t="shared" si="6"/>
        <v>8.3203328133125334E-3</v>
      </c>
      <c r="P34" s="22">
        <v>21</v>
      </c>
      <c r="Q34" s="4">
        <f t="shared" si="7"/>
        <v>9.6197892808062308E-3</v>
      </c>
      <c r="R34" s="25">
        <v>18</v>
      </c>
      <c r="S34" s="5">
        <f t="shared" si="8"/>
        <v>8.5755121486422101E-3</v>
      </c>
      <c r="T34" s="25">
        <f t="shared" si="9"/>
        <v>103</v>
      </c>
      <c r="U34" s="4">
        <f t="shared" si="10"/>
        <v>5.9565116817025211E-3</v>
      </c>
    </row>
    <row r="35" spans="1:21" x14ac:dyDescent="0.3">
      <c r="A35" s="1" t="s">
        <v>53</v>
      </c>
      <c r="B35" s="22">
        <v>0</v>
      </c>
      <c r="C35" s="4">
        <f t="shared" si="0"/>
        <v>0</v>
      </c>
      <c r="D35" s="22">
        <v>0</v>
      </c>
      <c r="E35" s="4">
        <f t="shared" si="1"/>
        <v>0</v>
      </c>
      <c r="F35" s="22">
        <v>0</v>
      </c>
      <c r="G35" s="4">
        <f t="shared" si="2"/>
        <v>0</v>
      </c>
      <c r="H35" s="22">
        <v>0</v>
      </c>
      <c r="I35" s="4">
        <f t="shared" si="3"/>
        <v>0</v>
      </c>
      <c r="J35" s="22">
        <v>1</v>
      </c>
      <c r="K35" s="4">
        <f t="shared" si="4"/>
        <v>5.339028296849973E-4</v>
      </c>
      <c r="L35" s="22">
        <v>1</v>
      </c>
      <c r="M35" s="4">
        <f t="shared" si="5"/>
        <v>4.9627791563275434E-4</v>
      </c>
      <c r="N35" s="22">
        <v>1</v>
      </c>
      <c r="O35" s="4">
        <f t="shared" si="6"/>
        <v>5.2002080083203334E-4</v>
      </c>
      <c r="P35" s="22">
        <v>1</v>
      </c>
      <c r="Q35" s="4">
        <f t="shared" si="7"/>
        <v>4.5808520384791571E-4</v>
      </c>
      <c r="R35" s="25">
        <v>1</v>
      </c>
      <c r="S35" s="5">
        <f t="shared" si="8"/>
        <v>4.764173415912339E-4</v>
      </c>
      <c r="T35" s="25">
        <f t="shared" si="9"/>
        <v>5</v>
      </c>
      <c r="U35" s="4">
        <f t="shared" si="10"/>
        <v>2.8915105250983114E-4</v>
      </c>
    </row>
    <row r="36" spans="1:21" x14ac:dyDescent="0.3">
      <c r="A36" s="1" t="s">
        <v>54</v>
      </c>
      <c r="B36" s="22">
        <v>2</v>
      </c>
      <c r="C36" s="4">
        <f t="shared" si="0"/>
        <v>1.1061946902654867E-3</v>
      </c>
      <c r="D36" s="22">
        <v>0</v>
      </c>
      <c r="E36" s="4">
        <f t="shared" si="1"/>
        <v>0</v>
      </c>
      <c r="F36" s="22">
        <v>2</v>
      </c>
      <c r="G36" s="4">
        <f t="shared" si="2"/>
        <v>1.0660980810234541E-3</v>
      </c>
      <c r="H36" s="22">
        <v>0</v>
      </c>
      <c r="I36" s="4">
        <f t="shared" si="3"/>
        <v>0</v>
      </c>
      <c r="J36" s="22">
        <v>3</v>
      </c>
      <c r="K36" s="4">
        <f t="shared" si="4"/>
        <v>1.6017084890549919E-3</v>
      </c>
      <c r="L36" s="22">
        <v>3</v>
      </c>
      <c r="M36" s="4">
        <f t="shared" si="5"/>
        <v>1.488833746898263E-3</v>
      </c>
      <c r="N36" s="22">
        <v>0</v>
      </c>
      <c r="O36" s="4">
        <f t="shared" si="6"/>
        <v>0</v>
      </c>
      <c r="P36" s="22">
        <v>1</v>
      </c>
      <c r="Q36" s="4">
        <f t="shared" si="7"/>
        <v>4.5808520384791571E-4</v>
      </c>
      <c r="R36" s="25">
        <v>0</v>
      </c>
      <c r="S36" s="5">
        <f t="shared" si="8"/>
        <v>0</v>
      </c>
      <c r="T36" s="25">
        <f t="shared" si="9"/>
        <v>11</v>
      </c>
      <c r="U36" s="4">
        <f t="shared" si="10"/>
        <v>6.3613231552162855E-4</v>
      </c>
    </row>
    <row r="37" spans="1:21" x14ac:dyDescent="0.3">
      <c r="A37" s="1" t="s">
        <v>55</v>
      </c>
      <c r="B37" s="22">
        <v>32</v>
      </c>
      <c r="C37" s="4">
        <f t="shared" si="0"/>
        <v>1.7699115044247787E-2</v>
      </c>
      <c r="D37" s="22">
        <v>33</v>
      </c>
      <c r="E37" s="4">
        <f t="shared" si="1"/>
        <v>1.9208381839348081E-2</v>
      </c>
      <c r="F37" s="22">
        <v>23</v>
      </c>
      <c r="G37" s="4">
        <f t="shared" si="2"/>
        <v>1.2260127931769723E-2</v>
      </c>
      <c r="H37" s="22">
        <v>24</v>
      </c>
      <c r="I37" s="4">
        <f t="shared" si="3"/>
        <v>1.335559265442404E-2</v>
      </c>
      <c r="J37" s="22">
        <v>14</v>
      </c>
      <c r="K37" s="4">
        <f t="shared" si="4"/>
        <v>7.4746396155899626E-3</v>
      </c>
      <c r="L37" s="22">
        <v>21</v>
      </c>
      <c r="M37" s="4">
        <f t="shared" si="5"/>
        <v>1.0421836228287842E-2</v>
      </c>
      <c r="N37" s="22">
        <v>20</v>
      </c>
      <c r="O37" s="4">
        <f t="shared" si="6"/>
        <v>1.0400416016640665E-2</v>
      </c>
      <c r="P37" s="22">
        <v>30</v>
      </c>
      <c r="Q37" s="4">
        <f t="shared" si="7"/>
        <v>1.3742556115437472E-2</v>
      </c>
      <c r="R37" s="25">
        <v>21</v>
      </c>
      <c r="S37" s="5">
        <f t="shared" si="8"/>
        <v>1.0004764173415913E-2</v>
      </c>
      <c r="T37" s="25">
        <f t="shared" si="9"/>
        <v>218</v>
      </c>
      <c r="U37" s="4">
        <f t="shared" si="10"/>
        <v>1.2606985889428638E-2</v>
      </c>
    </row>
    <row r="38" spans="1:21" x14ac:dyDescent="0.3">
      <c r="A38" s="1" t="s">
        <v>56</v>
      </c>
      <c r="B38" s="22">
        <v>0</v>
      </c>
      <c r="C38" s="4">
        <f t="shared" si="0"/>
        <v>0</v>
      </c>
      <c r="D38" s="22">
        <v>0</v>
      </c>
      <c r="E38" s="4">
        <f t="shared" si="1"/>
        <v>0</v>
      </c>
      <c r="F38" s="22">
        <v>0</v>
      </c>
      <c r="G38" s="4">
        <f t="shared" si="2"/>
        <v>0</v>
      </c>
      <c r="H38" s="22">
        <v>1</v>
      </c>
      <c r="I38" s="4">
        <f t="shared" si="3"/>
        <v>5.5648302726766835E-4</v>
      </c>
      <c r="J38" s="22">
        <v>1</v>
      </c>
      <c r="K38" s="4">
        <f t="shared" si="4"/>
        <v>5.339028296849973E-4</v>
      </c>
      <c r="L38" s="22">
        <v>0</v>
      </c>
      <c r="M38" s="4">
        <f t="shared" si="5"/>
        <v>0</v>
      </c>
      <c r="N38" s="22">
        <v>1</v>
      </c>
      <c r="O38" s="4">
        <f t="shared" si="6"/>
        <v>5.2002080083203334E-4</v>
      </c>
      <c r="P38" s="22">
        <v>2</v>
      </c>
      <c r="Q38" s="4">
        <f t="shared" si="7"/>
        <v>9.1617040769583142E-4</v>
      </c>
      <c r="R38" s="25">
        <v>1</v>
      </c>
      <c r="S38" s="5">
        <f t="shared" si="8"/>
        <v>4.764173415912339E-4</v>
      </c>
      <c r="T38" s="25">
        <f t="shared" si="9"/>
        <v>6</v>
      </c>
      <c r="U38" s="4">
        <f t="shared" si="10"/>
        <v>3.4698126301179735E-4</v>
      </c>
    </row>
    <row r="39" spans="1:21" x14ac:dyDescent="0.3">
      <c r="A39" s="1" t="s">
        <v>57</v>
      </c>
      <c r="B39" s="22">
        <v>0</v>
      </c>
      <c r="C39" s="4">
        <f t="shared" si="0"/>
        <v>0</v>
      </c>
      <c r="D39" s="22">
        <v>4</v>
      </c>
      <c r="E39" s="4">
        <f t="shared" si="1"/>
        <v>2.3282887077997671E-3</v>
      </c>
      <c r="F39" s="22">
        <v>0</v>
      </c>
      <c r="G39" s="4">
        <f t="shared" si="2"/>
        <v>0</v>
      </c>
      <c r="H39" s="22">
        <v>0</v>
      </c>
      <c r="I39" s="4">
        <f t="shared" si="3"/>
        <v>0</v>
      </c>
      <c r="J39" s="22">
        <v>1</v>
      </c>
      <c r="K39" s="4">
        <f t="shared" si="4"/>
        <v>5.339028296849973E-4</v>
      </c>
      <c r="L39" s="22">
        <v>3</v>
      </c>
      <c r="M39" s="4">
        <f t="shared" si="5"/>
        <v>1.488833746898263E-3</v>
      </c>
      <c r="N39" s="22">
        <v>2</v>
      </c>
      <c r="O39" s="4">
        <f t="shared" si="6"/>
        <v>1.0400416016640667E-3</v>
      </c>
      <c r="P39" s="22">
        <v>7</v>
      </c>
      <c r="Q39" s="4">
        <f t="shared" si="7"/>
        <v>3.2065964269354101E-3</v>
      </c>
      <c r="R39" s="25">
        <v>7</v>
      </c>
      <c r="S39" s="5">
        <f t="shared" si="8"/>
        <v>3.3349213911386373E-3</v>
      </c>
      <c r="T39" s="25">
        <f t="shared" si="9"/>
        <v>24</v>
      </c>
      <c r="U39" s="4">
        <f t="shared" si="10"/>
        <v>1.3879250520471894E-3</v>
      </c>
    </row>
    <row r="40" spans="1:21" x14ac:dyDescent="0.3">
      <c r="A40" s="1" t="s">
        <v>58</v>
      </c>
      <c r="B40" s="22">
        <v>6</v>
      </c>
      <c r="C40" s="4">
        <f t="shared" si="0"/>
        <v>3.3185840707964601E-3</v>
      </c>
      <c r="D40" s="22">
        <v>4</v>
      </c>
      <c r="E40" s="4">
        <f t="shared" si="1"/>
        <v>2.3282887077997671E-3</v>
      </c>
      <c r="F40" s="22">
        <v>10</v>
      </c>
      <c r="G40" s="4">
        <f t="shared" si="2"/>
        <v>5.3304904051172707E-3</v>
      </c>
      <c r="H40" s="22">
        <v>9</v>
      </c>
      <c r="I40" s="4">
        <f t="shared" si="3"/>
        <v>5.008347245409015E-3</v>
      </c>
      <c r="J40" s="22">
        <v>3</v>
      </c>
      <c r="K40" s="4">
        <f t="shared" si="4"/>
        <v>1.6017084890549919E-3</v>
      </c>
      <c r="L40" s="22">
        <v>5</v>
      </c>
      <c r="M40" s="4">
        <f t="shared" si="5"/>
        <v>2.4813895781637717E-3</v>
      </c>
      <c r="N40" s="22">
        <v>11</v>
      </c>
      <c r="O40" s="4">
        <f t="shared" si="6"/>
        <v>5.7202288091523657E-3</v>
      </c>
      <c r="P40" s="22">
        <v>8</v>
      </c>
      <c r="Q40" s="4">
        <f t="shared" si="7"/>
        <v>3.6646816307833257E-3</v>
      </c>
      <c r="R40" s="25">
        <v>4</v>
      </c>
      <c r="S40" s="5">
        <f t="shared" si="8"/>
        <v>1.9056693663649356E-3</v>
      </c>
      <c r="T40" s="25">
        <f t="shared" si="9"/>
        <v>60</v>
      </c>
      <c r="U40" s="4">
        <f t="shared" si="10"/>
        <v>3.4698126301179735E-3</v>
      </c>
    </row>
    <row r="41" spans="1:21" x14ac:dyDescent="0.3">
      <c r="A41" s="1" t="s">
        <v>59</v>
      </c>
      <c r="B41" s="22">
        <v>47</v>
      </c>
      <c r="C41" s="4">
        <f t="shared" si="0"/>
        <v>2.5995575221238937E-2</v>
      </c>
      <c r="D41" s="22">
        <v>29</v>
      </c>
      <c r="E41" s="4">
        <f t="shared" si="1"/>
        <v>1.6880093131548313E-2</v>
      </c>
      <c r="F41" s="22">
        <v>34</v>
      </c>
      <c r="G41" s="4">
        <f t="shared" si="2"/>
        <v>1.8123667377398719E-2</v>
      </c>
      <c r="H41" s="22">
        <v>32</v>
      </c>
      <c r="I41" s="4">
        <f t="shared" si="3"/>
        <v>1.7807456872565387E-2</v>
      </c>
      <c r="J41" s="22">
        <v>31</v>
      </c>
      <c r="K41" s="4">
        <f t="shared" si="4"/>
        <v>1.6550987720234916E-2</v>
      </c>
      <c r="L41" s="22">
        <v>23</v>
      </c>
      <c r="M41" s="4">
        <f t="shared" si="5"/>
        <v>1.1414392059553351E-2</v>
      </c>
      <c r="N41" s="22">
        <v>23</v>
      </c>
      <c r="O41" s="4">
        <f t="shared" si="6"/>
        <v>1.1960478419136765E-2</v>
      </c>
      <c r="P41" s="22">
        <v>19</v>
      </c>
      <c r="Q41" s="4">
        <f t="shared" si="7"/>
        <v>8.703618873110398E-3</v>
      </c>
      <c r="R41" s="25">
        <v>11</v>
      </c>
      <c r="S41" s="5">
        <f t="shared" si="8"/>
        <v>5.2405907575035727E-3</v>
      </c>
      <c r="T41" s="25">
        <f t="shared" si="9"/>
        <v>249</v>
      </c>
      <c r="U41" s="4">
        <f t="shared" si="10"/>
        <v>1.439972241498959E-2</v>
      </c>
    </row>
    <row r="42" spans="1:21" x14ac:dyDescent="0.3">
      <c r="A42" s="1" t="s">
        <v>60</v>
      </c>
      <c r="B42" s="22">
        <v>5</v>
      </c>
      <c r="C42" s="4">
        <f t="shared" si="0"/>
        <v>2.7654867256637168E-3</v>
      </c>
      <c r="D42" s="22">
        <v>6</v>
      </c>
      <c r="E42" s="4">
        <f t="shared" si="1"/>
        <v>3.4924330616996507E-3</v>
      </c>
      <c r="F42" s="22">
        <v>4</v>
      </c>
      <c r="G42" s="4">
        <f t="shared" si="2"/>
        <v>2.1321961620469083E-3</v>
      </c>
      <c r="H42" s="22">
        <v>4</v>
      </c>
      <c r="I42" s="4">
        <f t="shared" si="3"/>
        <v>2.2259321090706734E-3</v>
      </c>
      <c r="J42" s="22">
        <v>6</v>
      </c>
      <c r="K42" s="4">
        <f t="shared" si="4"/>
        <v>3.2034169781099838E-3</v>
      </c>
      <c r="L42" s="22">
        <v>9</v>
      </c>
      <c r="M42" s="4">
        <f t="shared" si="5"/>
        <v>4.4665012406947891E-3</v>
      </c>
      <c r="N42" s="22">
        <v>11</v>
      </c>
      <c r="O42" s="4">
        <f t="shared" si="6"/>
        <v>5.7202288091523657E-3</v>
      </c>
      <c r="P42" s="22">
        <v>6</v>
      </c>
      <c r="Q42" s="4">
        <f t="shared" si="7"/>
        <v>2.7485112230874941E-3</v>
      </c>
      <c r="R42" s="25">
        <v>5</v>
      </c>
      <c r="S42" s="5">
        <f t="shared" si="8"/>
        <v>2.3820867079561697E-3</v>
      </c>
      <c r="T42" s="25">
        <f t="shared" si="9"/>
        <v>56</v>
      </c>
      <c r="U42" s="4">
        <f t="shared" si="10"/>
        <v>3.2384917881101089E-3</v>
      </c>
    </row>
    <row r="43" spans="1:21" x14ac:dyDescent="0.3">
      <c r="A43" s="1" t="s">
        <v>61</v>
      </c>
      <c r="B43" s="22">
        <v>3</v>
      </c>
      <c r="C43" s="4">
        <f t="shared" si="0"/>
        <v>1.6592920353982301E-3</v>
      </c>
      <c r="D43" s="22">
        <v>1</v>
      </c>
      <c r="E43" s="4">
        <f t="shared" si="1"/>
        <v>5.8207217694994178E-4</v>
      </c>
      <c r="F43" s="22">
        <v>4</v>
      </c>
      <c r="G43" s="4">
        <f t="shared" si="2"/>
        <v>2.1321961620469083E-3</v>
      </c>
      <c r="H43" s="22">
        <v>0</v>
      </c>
      <c r="I43" s="4">
        <f t="shared" si="3"/>
        <v>0</v>
      </c>
      <c r="J43" s="22">
        <v>1</v>
      </c>
      <c r="K43" s="4">
        <f t="shared" si="4"/>
        <v>5.339028296849973E-4</v>
      </c>
      <c r="L43" s="22">
        <v>4</v>
      </c>
      <c r="M43" s="4">
        <f t="shared" si="5"/>
        <v>1.9851116625310174E-3</v>
      </c>
      <c r="N43" s="22">
        <v>3</v>
      </c>
      <c r="O43" s="4">
        <f t="shared" si="6"/>
        <v>1.5600624024960999E-3</v>
      </c>
      <c r="P43" s="22">
        <v>2</v>
      </c>
      <c r="Q43" s="4">
        <f t="shared" si="7"/>
        <v>9.1617040769583142E-4</v>
      </c>
      <c r="R43" s="25">
        <v>4</v>
      </c>
      <c r="S43" s="5">
        <f t="shared" si="8"/>
        <v>1.9056693663649356E-3</v>
      </c>
      <c r="T43" s="25">
        <f t="shared" si="9"/>
        <v>22</v>
      </c>
      <c r="U43" s="4">
        <f t="shared" si="10"/>
        <v>1.2722646310432571E-3</v>
      </c>
    </row>
    <row r="44" spans="1:21" x14ac:dyDescent="0.3">
      <c r="A44" s="1" t="s">
        <v>62</v>
      </c>
      <c r="B44" s="22">
        <v>140</v>
      </c>
      <c r="C44" s="4">
        <f t="shared" si="0"/>
        <v>7.7433628318584066E-2</v>
      </c>
      <c r="D44" s="22">
        <v>143</v>
      </c>
      <c r="E44" s="4">
        <f t="shared" si="1"/>
        <v>8.3236321303841676E-2</v>
      </c>
      <c r="F44" s="22">
        <v>149</v>
      </c>
      <c r="G44" s="4">
        <f t="shared" si="2"/>
        <v>7.9424307036247338E-2</v>
      </c>
      <c r="H44" s="22">
        <v>160</v>
      </c>
      <c r="I44" s="4">
        <f t="shared" si="3"/>
        <v>8.9037284362826929E-2</v>
      </c>
      <c r="J44" s="22">
        <v>166</v>
      </c>
      <c r="K44" s="4">
        <f t="shared" si="4"/>
        <v>8.8627869727709557E-2</v>
      </c>
      <c r="L44" s="22">
        <v>182</v>
      </c>
      <c r="M44" s="4">
        <f t="shared" si="5"/>
        <v>9.0322580645161285E-2</v>
      </c>
      <c r="N44" s="22">
        <v>179</v>
      </c>
      <c r="O44" s="4">
        <f t="shared" si="6"/>
        <v>9.3083723348933958E-2</v>
      </c>
      <c r="P44" s="22">
        <v>234</v>
      </c>
      <c r="Q44" s="4">
        <f t="shared" si="7"/>
        <v>0.10719193770041227</v>
      </c>
      <c r="R44" s="25">
        <v>215</v>
      </c>
      <c r="S44" s="5">
        <f t="shared" si="8"/>
        <v>0.10242972844211529</v>
      </c>
      <c r="T44" s="25">
        <f t="shared" si="9"/>
        <v>1568</v>
      </c>
      <c r="U44" s="4">
        <f t="shared" si="10"/>
        <v>9.0677770067083038E-2</v>
      </c>
    </row>
    <row r="45" spans="1:21" x14ac:dyDescent="0.3">
      <c r="A45" s="1" t="s">
        <v>63</v>
      </c>
      <c r="B45" s="22">
        <v>26</v>
      </c>
      <c r="C45" s="4">
        <f t="shared" si="0"/>
        <v>1.4380530973451327E-2</v>
      </c>
      <c r="D45" s="22">
        <v>33</v>
      </c>
      <c r="E45" s="4">
        <f t="shared" si="1"/>
        <v>1.9208381839348081E-2</v>
      </c>
      <c r="F45" s="22">
        <v>34</v>
      </c>
      <c r="G45" s="4">
        <f t="shared" si="2"/>
        <v>1.8123667377398719E-2</v>
      </c>
      <c r="H45" s="22">
        <v>26</v>
      </c>
      <c r="I45" s="4">
        <f t="shared" si="3"/>
        <v>1.4468558708959377E-2</v>
      </c>
      <c r="J45" s="22">
        <v>33</v>
      </c>
      <c r="K45" s="4">
        <f t="shared" si="4"/>
        <v>1.7618793379604911E-2</v>
      </c>
      <c r="L45" s="22">
        <v>26</v>
      </c>
      <c r="M45" s="4">
        <f t="shared" si="5"/>
        <v>1.2903225806451613E-2</v>
      </c>
      <c r="N45" s="22">
        <v>39</v>
      </c>
      <c r="O45" s="4">
        <f t="shared" si="6"/>
        <v>2.0280811232449299E-2</v>
      </c>
      <c r="P45" s="22">
        <v>41</v>
      </c>
      <c r="Q45" s="4">
        <f t="shared" si="7"/>
        <v>1.8781493357764543E-2</v>
      </c>
      <c r="R45" s="25">
        <v>33</v>
      </c>
      <c r="S45" s="5">
        <f t="shared" si="8"/>
        <v>1.5721772272510721E-2</v>
      </c>
      <c r="T45" s="25">
        <f t="shared" si="9"/>
        <v>291</v>
      </c>
      <c r="U45" s="4">
        <f t="shared" si="10"/>
        <v>1.6828591256072171E-2</v>
      </c>
    </row>
    <row r="46" spans="1:21" x14ac:dyDescent="0.3">
      <c r="A46" s="1" t="s">
        <v>64</v>
      </c>
      <c r="B46" s="22">
        <v>3</v>
      </c>
      <c r="C46" s="4">
        <f t="shared" si="0"/>
        <v>1.6592920353982301E-3</v>
      </c>
      <c r="D46" s="22">
        <v>0</v>
      </c>
      <c r="E46" s="4">
        <f t="shared" si="1"/>
        <v>0</v>
      </c>
      <c r="F46" s="22">
        <v>1</v>
      </c>
      <c r="G46" s="4">
        <f t="shared" si="2"/>
        <v>5.3304904051172707E-4</v>
      </c>
      <c r="H46" s="22">
        <v>1</v>
      </c>
      <c r="I46" s="4">
        <f t="shared" si="3"/>
        <v>5.5648302726766835E-4</v>
      </c>
      <c r="J46" s="22">
        <v>3</v>
      </c>
      <c r="K46" s="4">
        <f t="shared" si="4"/>
        <v>1.6017084890549919E-3</v>
      </c>
      <c r="L46" s="22">
        <v>3</v>
      </c>
      <c r="M46" s="4">
        <f t="shared" si="5"/>
        <v>1.488833746898263E-3</v>
      </c>
      <c r="N46" s="22">
        <v>4</v>
      </c>
      <c r="O46" s="4">
        <f t="shared" si="6"/>
        <v>2.0800832033281333E-3</v>
      </c>
      <c r="P46" s="22">
        <v>4</v>
      </c>
      <c r="Q46" s="4">
        <f t="shared" si="7"/>
        <v>1.8323408153916628E-3</v>
      </c>
      <c r="R46" s="25">
        <v>5</v>
      </c>
      <c r="S46" s="5">
        <f t="shared" si="8"/>
        <v>2.3820867079561697E-3</v>
      </c>
      <c r="T46" s="25">
        <f t="shared" si="9"/>
        <v>24</v>
      </c>
      <c r="U46" s="4">
        <f t="shared" si="10"/>
        <v>1.3879250520471894E-3</v>
      </c>
    </row>
    <row r="47" spans="1:21" x14ac:dyDescent="0.3">
      <c r="A47" s="1" t="s">
        <v>65</v>
      </c>
      <c r="B47" s="22">
        <v>18</v>
      </c>
      <c r="C47" s="4">
        <f t="shared" si="0"/>
        <v>9.9557522123893804E-3</v>
      </c>
      <c r="D47" s="22">
        <v>16</v>
      </c>
      <c r="E47" s="4">
        <f t="shared" si="1"/>
        <v>9.3131548311990685E-3</v>
      </c>
      <c r="F47" s="22">
        <v>13</v>
      </c>
      <c r="G47" s="4">
        <f t="shared" si="2"/>
        <v>6.9296375266524523E-3</v>
      </c>
      <c r="H47" s="22">
        <v>26</v>
      </c>
      <c r="I47" s="4">
        <f t="shared" si="3"/>
        <v>1.4468558708959377E-2</v>
      </c>
      <c r="J47" s="22">
        <v>18</v>
      </c>
      <c r="K47" s="4">
        <f t="shared" si="4"/>
        <v>9.6102509343299527E-3</v>
      </c>
      <c r="L47" s="22">
        <v>12</v>
      </c>
      <c r="M47" s="4">
        <f t="shared" si="5"/>
        <v>5.9553349875930521E-3</v>
      </c>
      <c r="N47" s="22">
        <v>20</v>
      </c>
      <c r="O47" s="4">
        <f t="shared" si="6"/>
        <v>1.0400416016640665E-2</v>
      </c>
      <c r="P47" s="22">
        <v>17</v>
      </c>
      <c r="Q47" s="4">
        <f t="shared" si="7"/>
        <v>7.7874484654145669E-3</v>
      </c>
      <c r="R47" s="25">
        <v>11</v>
      </c>
      <c r="S47" s="5">
        <f t="shared" si="8"/>
        <v>5.2405907575035727E-3</v>
      </c>
      <c r="T47" s="25">
        <f t="shared" si="9"/>
        <v>151</v>
      </c>
      <c r="U47" s="4">
        <f t="shared" si="10"/>
        <v>8.7323617857969008E-3</v>
      </c>
    </row>
    <row r="48" spans="1:21" x14ac:dyDescent="0.3">
      <c r="A48" s="1" t="s">
        <v>66</v>
      </c>
      <c r="B48" s="22">
        <v>78</v>
      </c>
      <c r="C48" s="4">
        <f t="shared" si="0"/>
        <v>4.314159292035398E-2</v>
      </c>
      <c r="D48" s="22">
        <v>83</v>
      </c>
      <c r="E48" s="4">
        <f t="shared" si="1"/>
        <v>4.831199068684517E-2</v>
      </c>
      <c r="F48" s="22">
        <v>65</v>
      </c>
      <c r="G48" s="4">
        <f t="shared" si="2"/>
        <v>3.4648187633262259E-2</v>
      </c>
      <c r="H48" s="22">
        <v>80</v>
      </c>
      <c r="I48" s="4">
        <f t="shared" si="3"/>
        <v>4.4518642181413465E-2</v>
      </c>
      <c r="J48" s="22">
        <v>84</v>
      </c>
      <c r="K48" s="4">
        <f t="shared" si="4"/>
        <v>4.4847837693539776E-2</v>
      </c>
      <c r="L48" s="22">
        <v>105</v>
      </c>
      <c r="M48" s="4">
        <f t="shared" si="5"/>
        <v>5.2109181141439205E-2</v>
      </c>
      <c r="N48" s="22">
        <v>108</v>
      </c>
      <c r="O48" s="4">
        <f t="shared" si="6"/>
        <v>5.6162246489859596E-2</v>
      </c>
      <c r="P48" s="22">
        <v>124</v>
      </c>
      <c r="Q48" s="4">
        <f t="shared" si="7"/>
        <v>5.6802565277141545E-2</v>
      </c>
      <c r="R48" s="25">
        <v>75</v>
      </c>
      <c r="S48" s="5">
        <f t="shared" si="8"/>
        <v>3.5731300619342543E-2</v>
      </c>
      <c r="T48" s="25">
        <f t="shared" si="9"/>
        <v>802</v>
      </c>
      <c r="U48" s="4">
        <f t="shared" si="10"/>
        <v>4.6379828822576914E-2</v>
      </c>
    </row>
    <row r="49" spans="1:21" x14ac:dyDescent="0.3">
      <c r="A49" s="1" t="s">
        <v>67</v>
      </c>
      <c r="B49" s="22">
        <v>1</v>
      </c>
      <c r="C49" s="4">
        <f t="shared" si="0"/>
        <v>5.5309734513274336E-4</v>
      </c>
      <c r="D49" s="22">
        <v>0</v>
      </c>
      <c r="E49" s="4">
        <f t="shared" si="1"/>
        <v>0</v>
      </c>
      <c r="F49" s="22">
        <v>0</v>
      </c>
      <c r="G49" s="4">
        <f t="shared" si="2"/>
        <v>0</v>
      </c>
      <c r="H49" s="22">
        <v>0</v>
      </c>
      <c r="I49" s="4">
        <f t="shared" si="3"/>
        <v>0</v>
      </c>
      <c r="J49" s="22">
        <v>0</v>
      </c>
      <c r="K49" s="4">
        <f t="shared" si="4"/>
        <v>0</v>
      </c>
      <c r="L49" s="22">
        <v>1</v>
      </c>
      <c r="M49" s="4">
        <f t="shared" si="5"/>
        <v>4.9627791563275434E-4</v>
      </c>
      <c r="N49" s="22">
        <v>0</v>
      </c>
      <c r="O49" s="4">
        <f t="shared" si="6"/>
        <v>0</v>
      </c>
      <c r="P49" s="22">
        <v>0</v>
      </c>
      <c r="Q49" s="4">
        <f t="shared" si="7"/>
        <v>0</v>
      </c>
      <c r="R49" s="25">
        <v>0</v>
      </c>
      <c r="S49" s="5">
        <f t="shared" si="8"/>
        <v>0</v>
      </c>
      <c r="T49" s="25">
        <f t="shared" si="9"/>
        <v>2</v>
      </c>
      <c r="U49" s="4">
        <f t="shared" si="10"/>
        <v>1.1566042100393245E-4</v>
      </c>
    </row>
    <row r="50" spans="1:21" x14ac:dyDescent="0.3">
      <c r="A50" s="1" t="s">
        <v>68</v>
      </c>
      <c r="B50" s="22">
        <v>6</v>
      </c>
      <c r="C50" s="4">
        <f t="shared" si="0"/>
        <v>3.3185840707964601E-3</v>
      </c>
      <c r="D50" s="22">
        <v>5</v>
      </c>
      <c r="E50" s="4">
        <f t="shared" si="1"/>
        <v>2.9103608847497091E-3</v>
      </c>
      <c r="F50" s="22">
        <v>3</v>
      </c>
      <c r="G50" s="4">
        <f t="shared" si="2"/>
        <v>1.5991471215351812E-3</v>
      </c>
      <c r="H50" s="22">
        <v>9</v>
      </c>
      <c r="I50" s="4">
        <f t="shared" si="3"/>
        <v>5.008347245409015E-3</v>
      </c>
      <c r="J50" s="22">
        <v>5</v>
      </c>
      <c r="K50" s="4">
        <f t="shared" si="4"/>
        <v>2.6695141484249867E-3</v>
      </c>
      <c r="L50" s="22">
        <v>10</v>
      </c>
      <c r="M50" s="4">
        <f t="shared" si="5"/>
        <v>4.9627791563275434E-3</v>
      </c>
      <c r="N50" s="22">
        <v>9</v>
      </c>
      <c r="O50" s="4">
        <f t="shared" si="6"/>
        <v>4.6801872074882997E-3</v>
      </c>
      <c r="P50" s="22">
        <v>4</v>
      </c>
      <c r="Q50" s="4">
        <f t="shared" si="7"/>
        <v>1.8323408153916628E-3</v>
      </c>
      <c r="R50" s="25">
        <v>7</v>
      </c>
      <c r="S50" s="5">
        <f t="shared" si="8"/>
        <v>3.3349213911386373E-3</v>
      </c>
      <c r="T50" s="25">
        <f t="shared" si="9"/>
        <v>58</v>
      </c>
      <c r="U50" s="4">
        <f t="shared" si="10"/>
        <v>3.3541522091140412E-3</v>
      </c>
    </row>
    <row r="51" spans="1:21" x14ac:dyDescent="0.3">
      <c r="A51" s="1" t="s">
        <v>69</v>
      </c>
      <c r="B51" s="22">
        <v>5</v>
      </c>
      <c r="C51" s="4">
        <f t="shared" si="0"/>
        <v>2.7654867256637168E-3</v>
      </c>
      <c r="D51" s="22">
        <v>3</v>
      </c>
      <c r="E51" s="4">
        <f t="shared" si="1"/>
        <v>1.7462165308498253E-3</v>
      </c>
      <c r="F51" s="22">
        <v>2</v>
      </c>
      <c r="G51" s="4">
        <f t="shared" si="2"/>
        <v>1.0660980810234541E-3</v>
      </c>
      <c r="H51" s="22">
        <v>1</v>
      </c>
      <c r="I51" s="4">
        <f t="shared" si="3"/>
        <v>5.5648302726766835E-4</v>
      </c>
      <c r="J51" s="22">
        <v>2</v>
      </c>
      <c r="K51" s="4">
        <f t="shared" si="4"/>
        <v>1.0678056593699946E-3</v>
      </c>
      <c r="L51" s="22">
        <v>3</v>
      </c>
      <c r="M51" s="4">
        <f t="shared" si="5"/>
        <v>1.488833746898263E-3</v>
      </c>
      <c r="N51" s="22">
        <v>2</v>
      </c>
      <c r="O51" s="4">
        <f t="shared" si="6"/>
        <v>1.0400416016640667E-3</v>
      </c>
      <c r="P51" s="22">
        <v>13</v>
      </c>
      <c r="Q51" s="4">
        <f t="shared" si="7"/>
        <v>5.9551076500229038E-3</v>
      </c>
      <c r="R51" s="25">
        <v>4</v>
      </c>
      <c r="S51" s="5">
        <f t="shared" si="8"/>
        <v>1.9056693663649356E-3</v>
      </c>
      <c r="T51" s="25">
        <f t="shared" si="9"/>
        <v>35</v>
      </c>
      <c r="U51" s="4">
        <f t="shared" si="10"/>
        <v>2.0240573675688179E-3</v>
      </c>
    </row>
    <row r="52" spans="1:21" x14ac:dyDescent="0.3">
      <c r="A52" s="1" t="s">
        <v>70</v>
      </c>
      <c r="B52" s="22">
        <v>0</v>
      </c>
      <c r="C52" s="4">
        <f t="shared" si="0"/>
        <v>0</v>
      </c>
      <c r="D52" s="22">
        <v>0</v>
      </c>
      <c r="E52" s="4">
        <f t="shared" si="1"/>
        <v>0</v>
      </c>
      <c r="F52" s="22">
        <v>1</v>
      </c>
      <c r="G52" s="4">
        <f t="shared" si="2"/>
        <v>5.3304904051172707E-4</v>
      </c>
      <c r="H52" s="22">
        <v>0</v>
      </c>
      <c r="I52" s="4">
        <f t="shared" si="3"/>
        <v>0</v>
      </c>
      <c r="J52" s="22">
        <v>1</v>
      </c>
      <c r="K52" s="4">
        <f t="shared" si="4"/>
        <v>5.339028296849973E-4</v>
      </c>
      <c r="L52" s="22">
        <v>0</v>
      </c>
      <c r="M52" s="4">
        <f t="shared" si="5"/>
        <v>0</v>
      </c>
      <c r="N52" s="22">
        <v>1</v>
      </c>
      <c r="O52" s="4">
        <f t="shared" si="6"/>
        <v>5.2002080083203334E-4</v>
      </c>
      <c r="P52" s="22">
        <v>0</v>
      </c>
      <c r="Q52" s="4">
        <f t="shared" si="7"/>
        <v>0</v>
      </c>
      <c r="R52" s="25">
        <v>1</v>
      </c>
      <c r="S52" s="5">
        <f t="shared" si="8"/>
        <v>4.764173415912339E-4</v>
      </c>
      <c r="T52" s="25">
        <f t="shared" si="9"/>
        <v>4</v>
      </c>
      <c r="U52" s="4">
        <f t="shared" si="10"/>
        <v>2.3132084200786491E-4</v>
      </c>
    </row>
    <row r="53" spans="1:21" x14ac:dyDescent="0.3">
      <c r="A53" s="1" t="s">
        <v>71</v>
      </c>
      <c r="B53" s="22">
        <v>15</v>
      </c>
      <c r="C53" s="4">
        <f t="shared" si="0"/>
        <v>8.2964601769911512E-3</v>
      </c>
      <c r="D53" s="22">
        <v>10</v>
      </c>
      <c r="E53" s="4">
        <f t="shared" si="1"/>
        <v>5.8207217694994182E-3</v>
      </c>
      <c r="F53" s="22">
        <v>17</v>
      </c>
      <c r="G53" s="4">
        <f t="shared" si="2"/>
        <v>9.0618336886993597E-3</v>
      </c>
      <c r="H53" s="22">
        <v>15</v>
      </c>
      <c r="I53" s="4">
        <f t="shared" si="3"/>
        <v>8.3472454090150246E-3</v>
      </c>
      <c r="J53" s="22">
        <v>18</v>
      </c>
      <c r="K53" s="4">
        <f t="shared" si="4"/>
        <v>9.6102509343299527E-3</v>
      </c>
      <c r="L53" s="22">
        <v>17</v>
      </c>
      <c r="M53" s="4">
        <f t="shared" si="5"/>
        <v>8.4367245657568247E-3</v>
      </c>
      <c r="N53" s="22">
        <v>25</v>
      </c>
      <c r="O53" s="4">
        <f t="shared" si="6"/>
        <v>1.3000520020800831E-2</v>
      </c>
      <c r="P53" s="22">
        <v>26</v>
      </c>
      <c r="Q53" s="4">
        <f t="shared" si="7"/>
        <v>1.1910215300045808E-2</v>
      </c>
      <c r="R53" s="25">
        <v>23</v>
      </c>
      <c r="S53" s="5">
        <f t="shared" si="8"/>
        <v>1.095759885659838E-2</v>
      </c>
      <c r="T53" s="25">
        <f t="shared" si="9"/>
        <v>166</v>
      </c>
      <c r="U53" s="4">
        <f t="shared" si="10"/>
        <v>9.5998149433263943E-3</v>
      </c>
    </row>
    <row r="54" spans="1:21" x14ac:dyDescent="0.3">
      <c r="A54" s="1" t="s">
        <v>72</v>
      </c>
      <c r="B54" s="22">
        <v>72</v>
      </c>
      <c r="C54" s="4">
        <f t="shared" si="0"/>
        <v>3.9823008849557522E-2</v>
      </c>
      <c r="D54" s="22">
        <v>87</v>
      </c>
      <c r="E54" s="4">
        <f t="shared" si="1"/>
        <v>5.0640279394644938E-2</v>
      </c>
      <c r="F54" s="22">
        <v>82</v>
      </c>
      <c r="G54" s="4">
        <f t="shared" si="2"/>
        <v>4.3710021321961619E-2</v>
      </c>
      <c r="H54" s="22">
        <v>71</v>
      </c>
      <c r="I54" s="4">
        <f t="shared" si="3"/>
        <v>3.9510294936004449E-2</v>
      </c>
      <c r="J54" s="22">
        <v>87</v>
      </c>
      <c r="K54" s="4">
        <f t="shared" si="4"/>
        <v>4.6449546182594767E-2</v>
      </c>
      <c r="L54" s="22">
        <v>80</v>
      </c>
      <c r="M54" s="4">
        <f t="shared" si="5"/>
        <v>3.9702233250620347E-2</v>
      </c>
      <c r="N54" s="22">
        <v>66</v>
      </c>
      <c r="O54" s="4">
        <f t="shared" si="6"/>
        <v>3.4321372854914198E-2</v>
      </c>
      <c r="P54" s="22">
        <v>93</v>
      </c>
      <c r="Q54" s="4">
        <f t="shared" si="7"/>
        <v>4.2601923957856162E-2</v>
      </c>
      <c r="R54" s="25">
        <v>88</v>
      </c>
      <c r="S54" s="5">
        <f t="shared" si="8"/>
        <v>4.1924726060028582E-2</v>
      </c>
      <c r="T54" s="25">
        <f t="shared" si="9"/>
        <v>726</v>
      </c>
      <c r="U54" s="4">
        <f t="shared" si="10"/>
        <v>4.1984732824427481E-2</v>
      </c>
    </row>
    <row r="55" spans="1:21" x14ac:dyDescent="0.3">
      <c r="A55" s="1" t="s">
        <v>73</v>
      </c>
      <c r="B55" s="22">
        <v>14</v>
      </c>
      <c r="C55" s="4">
        <f t="shared" si="0"/>
        <v>7.743362831858407E-3</v>
      </c>
      <c r="D55" s="22">
        <v>12</v>
      </c>
      <c r="E55" s="4">
        <f t="shared" si="1"/>
        <v>6.9848661233993014E-3</v>
      </c>
      <c r="F55" s="22">
        <v>20</v>
      </c>
      <c r="G55" s="4">
        <f t="shared" si="2"/>
        <v>1.0660980810234541E-2</v>
      </c>
      <c r="H55" s="22">
        <v>23</v>
      </c>
      <c r="I55" s="4">
        <f t="shared" si="3"/>
        <v>1.2799109627156371E-2</v>
      </c>
      <c r="J55" s="22">
        <v>16</v>
      </c>
      <c r="K55" s="4">
        <f t="shared" si="4"/>
        <v>8.5424452749599568E-3</v>
      </c>
      <c r="L55" s="22">
        <v>28</v>
      </c>
      <c r="M55" s="4">
        <f t="shared" si="5"/>
        <v>1.3895781637717122E-2</v>
      </c>
      <c r="N55" s="22">
        <v>17</v>
      </c>
      <c r="O55" s="4">
        <f t="shared" si="6"/>
        <v>8.8403536141445655E-3</v>
      </c>
      <c r="P55" s="22">
        <v>18</v>
      </c>
      <c r="Q55" s="4">
        <f t="shared" si="7"/>
        <v>8.2455336692624833E-3</v>
      </c>
      <c r="R55" s="25">
        <v>18</v>
      </c>
      <c r="S55" s="5">
        <f t="shared" si="8"/>
        <v>8.5755121486422101E-3</v>
      </c>
      <c r="T55" s="25">
        <f t="shared" si="9"/>
        <v>166</v>
      </c>
      <c r="U55" s="4">
        <f t="shared" si="10"/>
        <v>9.5998149433263943E-3</v>
      </c>
    </row>
    <row r="56" spans="1:21" x14ac:dyDescent="0.3">
      <c r="A56" s="1" t="s">
        <v>74</v>
      </c>
      <c r="B56" s="22">
        <v>31</v>
      </c>
      <c r="C56" s="4">
        <f t="shared" si="0"/>
        <v>1.7146017699115043E-2</v>
      </c>
      <c r="D56" s="22">
        <v>25</v>
      </c>
      <c r="E56" s="4">
        <f t="shared" si="1"/>
        <v>1.4551804423748545E-2</v>
      </c>
      <c r="F56" s="22">
        <v>40</v>
      </c>
      <c r="G56" s="4">
        <f t="shared" si="2"/>
        <v>2.1321961620469083E-2</v>
      </c>
      <c r="H56" s="22">
        <v>35</v>
      </c>
      <c r="I56" s="4">
        <f t="shared" si="3"/>
        <v>1.9476905954368393E-2</v>
      </c>
      <c r="J56" s="22">
        <v>43</v>
      </c>
      <c r="K56" s="4">
        <f t="shared" si="4"/>
        <v>2.2957821676454885E-2</v>
      </c>
      <c r="L56" s="22">
        <v>37</v>
      </c>
      <c r="M56" s="4">
        <f t="shared" si="5"/>
        <v>1.836228287841191E-2</v>
      </c>
      <c r="N56" s="22">
        <v>18</v>
      </c>
      <c r="O56" s="4">
        <f t="shared" si="6"/>
        <v>9.3603744149765994E-3</v>
      </c>
      <c r="P56" s="22">
        <v>46</v>
      </c>
      <c r="Q56" s="4">
        <f t="shared" si="7"/>
        <v>2.1071919377004124E-2</v>
      </c>
      <c r="R56" s="25">
        <v>50</v>
      </c>
      <c r="S56" s="5">
        <f t="shared" si="8"/>
        <v>2.3820867079561697E-2</v>
      </c>
      <c r="T56" s="25">
        <f t="shared" si="9"/>
        <v>325</v>
      </c>
      <c r="U56" s="4">
        <f t="shared" si="10"/>
        <v>1.8794818413139024E-2</v>
      </c>
    </row>
    <row r="57" spans="1:21" x14ac:dyDescent="0.3">
      <c r="A57" s="1" t="s">
        <v>75</v>
      </c>
      <c r="B57" s="22">
        <v>3</v>
      </c>
      <c r="C57" s="4">
        <f t="shared" si="0"/>
        <v>1.6592920353982301E-3</v>
      </c>
      <c r="D57" s="22">
        <v>4</v>
      </c>
      <c r="E57" s="4">
        <f t="shared" si="1"/>
        <v>2.3282887077997671E-3</v>
      </c>
      <c r="F57" s="22">
        <v>6</v>
      </c>
      <c r="G57" s="4">
        <f t="shared" si="2"/>
        <v>3.1982942430703624E-3</v>
      </c>
      <c r="H57" s="22">
        <v>2</v>
      </c>
      <c r="I57" s="4">
        <f t="shared" si="3"/>
        <v>1.1129660545353367E-3</v>
      </c>
      <c r="J57" s="22">
        <v>4</v>
      </c>
      <c r="K57" s="4">
        <f t="shared" si="4"/>
        <v>2.1356113187399892E-3</v>
      </c>
      <c r="L57" s="22">
        <v>1</v>
      </c>
      <c r="M57" s="4">
        <f t="shared" si="5"/>
        <v>4.9627791563275434E-4</v>
      </c>
      <c r="N57" s="22">
        <v>5</v>
      </c>
      <c r="O57" s="4">
        <f t="shared" si="6"/>
        <v>2.6001040041601664E-3</v>
      </c>
      <c r="P57" s="22">
        <v>5</v>
      </c>
      <c r="Q57" s="4">
        <f t="shared" si="7"/>
        <v>2.2904260192395786E-3</v>
      </c>
      <c r="R57" s="25">
        <v>8</v>
      </c>
      <c r="S57" s="5">
        <f t="shared" si="8"/>
        <v>3.8113387327298712E-3</v>
      </c>
      <c r="T57" s="25">
        <f t="shared" si="9"/>
        <v>38</v>
      </c>
      <c r="U57" s="4">
        <f t="shared" si="10"/>
        <v>2.1975479990747168E-3</v>
      </c>
    </row>
    <row r="58" spans="1:21" x14ac:dyDescent="0.3">
      <c r="A58" s="1" t="s">
        <v>76</v>
      </c>
      <c r="B58" s="22">
        <v>63</v>
      </c>
      <c r="C58" s="4">
        <f t="shared" si="0"/>
        <v>3.4845132743362831E-2</v>
      </c>
      <c r="D58" s="22">
        <v>51</v>
      </c>
      <c r="E58" s="4">
        <f t="shared" si="1"/>
        <v>2.9685681024447033E-2</v>
      </c>
      <c r="F58" s="22">
        <v>57</v>
      </c>
      <c r="G58" s="4">
        <f t="shared" si="2"/>
        <v>3.0383795309168442E-2</v>
      </c>
      <c r="H58" s="22">
        <v>57</v>
      </c>
      <c r="I58" s="4">
        <f t="shared" si="3"/>
        <v>3.1719532554257093E-2</v>
      </c>
      <c r="J58" s="22">
        <v>53</v>
      </c>
      <c r="K58" s="4">
        <f t="shared" si="4"/>
        <v>2.8296849973304859E-2</v>
      </c>
      <c r="L58" s="22">
        <v>58</v>
      </c>
      <c r="M58" s="4">
        <f t="shared" si="5"/>
        <v>2.8784119106699754E-2</v>
      </c>
      <c r="N58" s="22">
        <v>63</v>
      </c>
      <c r="O58" s="4">
        <f t="shared" si="6"/>
        <v>3.2761310452418098E-2</v>
      </c>
      <c r="P58" s="22">
        <v>66</v>
      </c>
      <c r="Q58" s="4">
        <f t="shared" si="7"/>
        <v>3.0233623453962438E-2</v>
      </c>
      <c r="R58" s="25">
        <v>58</v>
      </c>
      <c r="S58" s="5">
        <f t="shared" si="8"/>
        <v>2.7632205812291567E-2</v>
      </c>
      <c r="T58" s="25">
        <f t="shared" si="9"/>
        <v>526</v>
      </c>
      <c r="U58" s="4">
        <f t="shared" si="10"/>
        <v>3.0418690724034237E-2</v>
      </c>
    </row>
    <row r="59" spans="1:21" x14ac:dyDescent="0.3">
      <c r="A59" s="1" t="s">
        <v>77</v>
      </c>
      <c r="B59" s="22">
        <v>11</v>
      </c>
      <c r="C59" s="4">
        <f t="shared" si="0"/>
        <v>6.0840707964601769E-3</v>
      </c>
      <c r="D59" s="22">
        <v>9</v>
      </c>
      <c r="E59" s="4">
        <f t="shared" si="1"/>
        <v>5.2386495925494762E-3</v>
      </c>
      <c r="F59" s="22">
        <v>11</v>
      </c>
      <c r="G59" s="4">
        <f t="shared" si="2"/>
        <v>5.8635394456289982E-3</v>
      </c>
      <c r="H59" s="22">
        <v>3</v>
      </c>
      <c r="I59" s="4">
        <f t="shared" si="3"/>
        <v>1.6694490818030051E-3</v>
      </c>
      <c r="J59" s="22">
        <v>7</v>
      </c>
      <c r="K59" s="4">
        <f t="shared" si="4"/>
        <v>3.7373198077949813E-3</v>
      </c>
      <c r="L59" s="22">
        <v>7</v>
      </c>
      <c r="M59" s="4">
        <f t="shared" si="5"/>
        <v>3.4739454094292804E-3</v>
      </c>
      <c r="N59" s="22">
        <v>10</v>
      </c>
      <c r="O59" s="4">
        <f t="shared" si="6"/>
        <v>5.2002080083203327E-3</v>
      </c>
      <c r="P59" s="22">
        <v>9</v>
      </c>
      <c r="Q59" s="4">
        <f t="shared" si="7"/>
        <v>4.1227668346312417E-3</v>
      </c>
      <c r="R59" s="25">
        <v>15</v>
      </c>
      <c r="S59" s="5">
        <f t="shared" si="8"/>
        <v>7.146260123868509E-3</v>
      </c>
      <c r="T59" s="25">
        <f t="shared" si="9"/>
        <v>82</v>
      </c>
      <c r="U59" s="4">
        <f t="shared" si="10"/>
        <v>4.7420772611612306E-3</v>
      </c>
    </row>
    <row r="60" spans="1:21" x14ac:dyDescent="0.3">
      <c r="A60" s="1" t="s">
        <v>78</v>
      </c>
      <c r="B60" s="22">
        <v>1</v>
      </c>
      <c r="C60" s="4">
        <f t="shared" si="0"/>
        <v>5.5309734513274336E-4</v>
      </c>
      <c r="D60" s="22">
        <v>3</v>
      </c>
      <c r="E60" s="4">
        <f t="shared" si="1"/>
        <v>1.7462165308498253E-3</v>
      </c>
      <c r="F60" s="22">
        <v>1</v>
      </c>
      <c r="G60" s="4">
        <f t="shared" si="2"/>
        <v>5.3304904051172707E-4</v>
      </c>
      <c r="H60" s="22">
        <v>1</v>
      </c>
      <c r="I60" s="4">
        <f t="shared" si="3"/>
        <v>5.5648302726766835E-4</v>
      </c>
      <c r="J60" s="22">
        <v>1</v>
      </c>
      <c r="K60" s="4">
        <f t="shared" si="4"/>
        <v>5.339028296849973E-4</v>
      </c>
      <c r="L60" s="22">
        <v>2</v>
      </c>
      <c r="M60" s="4">
        <f t="shared" si="5"/>
        <v>9.9255583126550868E-4</v>
      </c>
      <c r="N60" s="22">
        <v>0</v>
      </c>
      <c r="O60" s="4">
        <f t="shared" si="6"/>
        <v>0</v>
      </c>
      <c r="P60" s="22">
        <v>1</v>
      </c>
      <c r="Q60" s="4">
        <f t="shared" si="7"/>
        <v>4.5808520384791571E-4</v>
      </c>
      <c r="R60" s="25">
        <v>2</v>
      </c>
      <c r="S60" s="5">
        <f t="shared" si="8"/>
        <v>9.528346831824678E-4</v>
      </c>
      <c r="T60" s="25">
        <f t="shared" si="9"/>
        <v>12</v>
      </c>
      <c r="U60" s="4">
        <f t="shared" si="10"/>
        <v>6.939625260235947E-4</v>
      </c>
    </row>
    <row r="61" spans="1:21" x14ac:dyDescent="0.3">
      <c r="A61" s="1" t="s">
        <v>79</v>
      </c>
      <c r="B61" s="22">
        <v>1</v>
      </c>
      <c r="C61" s="4">
        <f t="shared" si="0"/>
        <v>5.5309734513274336E-4</v>
      </c>
      <c r="D61" s="22">
        <v>0</v>
      </c>
      <c r="E61" s="4">
        <f t="shared" si="1"/>
        <v>0</v>
      </c>
      <c r="F61" s="22">
        <v>0</v>
      </c>
      <c r="G61" s="4">
        <f t="shared" si="2"/>
        <v>0</v>
      </c>
      <c r="H61" s="22">
        <v>0</v>
      </c>
      <c r="I61" s="4">
        <f t="shared" si="3"/>
        <v>0</v>
      </c>
      <c r="J61" s="22">
        <v>0</v>
      </c>
      <c r="K61" s="4">
        <f t="shared" si="4"/>
        <v>0</v>
      </c>
      <c r="L61" s="22">
        <v>0</v>
      </c>
      <c r="M61" s="4">
        <f t="shared" si="5"/>
        <v>0</v>
      </c>
      <c r="N61" s="22">
        <v>0</v>
      </c>
      <c r="O61" s="4">
        <f t="shared" si="6"/>
        <v>0</v>
      </c>
      <c r="P61" s="22">
        <v>0</v>
      </c>
      <c r="Q61" s="4">
        <f t="shared" si="7"/>
        <v>0</v>
      </c>
      <c r="R61" s="25">
        <v>0</v>
      </c>
      <c r="S61" s="5">
        <f t="shared" si="8"/>
        <v>0</v>
      </c>
      <c r="T61" s="25">
        <f t="shared" si="9"/>
        <v>1</v>
      </c>
      <c r="U61" s="4">
        <f t="shared" si="10"/>
        <v>5.7830210501966227E-5</v>
      </c>
    </row>
    <row r="62" spans="1:21" ht="15" thickBot="1" x14ac:dyDescent="0.35">
      <c r="A62" s="3" t="s">
        <v>80</v>
      </c>
      <c r="B62" s="23">
        <v>1808</v>
      </c>
      <c r="C62" s="8">
        <f t="shared" si="0"/>
        <v>1</v>
      </c>
      <c r="D62" s="23">
        <v>1718</v>
      </c>
      <c r="E62" s="8">
        <f t="shared" si="1"/>
        <v>1</v>
      </c>
      <c r="F62" s="23">
        <v>1876</v>
      </c>
      <c r="G62" s="8">
        <f t="shared" si="2"/>
        <v>1</v>
      </c>
      <c r="H62" s="23">
        <v>1797</v>
      </c>
      <c r="I62" s="8">
        <f t="shared" si="3"/>
        <v>1</v>
      </c>
      <c r="J62" s="23">
        <v>1873</v>
      </c>
      <c r="K62" s="8">
        <f t="shared" si="4"/>
        <v>1</v>
      </c>
      <c r="L62" s="23">
        <v>2015</v>
      </c>
      <c r="M62" s="8">
        <f t="shared" si="5"/>
        <v>1</v>
      </c>
      <c r="N62" s="23">
        <v>1923</v>
      </c>
      <c r="O62" s="8">
        <f t="shared" si="6"/>
        <v>1</v>
      </c>
      <c r="P62" s="23">
        <v>2183</v>
      </c>
      <c r="Q62" s="8">
        <f t="shared" si="7"/>
        <v>1</v>
      </c>
      <c r="R62" s="26">
        <v>2099</v>
      </c>
      <c r="S62" s="7">
        <f t="shared" si="8"/>
        <v>1</v>
      </c>
      <c r="T62" s="26">
        <f t="shared" si="9"/>
        <v>17292</v>
      </c>
      <c r="U62" s="8">
        <f t="shared" si="10"/>
        <v>1</v>
      </c>
    </row>
  </sheetData>
  <mergeCells count="11">
    <mergeCell ref="T8:U9"/>
    <mergeCell ref="L8:M9"/>
    <mergeCell ref="N8:O9"/>
    <mergeCell ref="P8:Q9"/>
    <mergeCell ref="R8:S9"/>
    <mergeCell ref="A8:A10"/>
    <mergeCell ref="B8:C9"/>
    <mergeCell ref="D8:E9"/>
    <mergeCell ref="F8:G9"/>
    <mergeCell ref="H8:I9"/>
    <mergeCell ref="J8:K9"/>
  </mergeCells>
  <hyperlinks>
    <hyperlink ref="B3" r:id="rId1"/>
    <hyperlink ref="B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B10" zoomScale="49" zoomScaleNormal="49" workbookViewId="0">
      <selection activeCell="T25" sqref="T25"/>
    </sheetView>
  </sheetViews>
  <sheetFormatPr defaultRowHeight="14.4" x14ac:dyDescent="0.3"/>
  <cols>
    <col min="2" max="2" width="16.6640625" bestFit="1" customWidth="1"/>
    <col min="3" max="3" width="11.6640625" bestFit="1" customWidth="1"/>
    <col min="4" max="4" width="17.109375" bestFit="1" customWidth="1"/>
    <col min="5" max="5" width="11.6640625" bestFit="1" customWidth="1"/>
    <col min="6" max="6" width="17.77734375" bestFit="1" customWidth="1"/>
    <col min="7" max="7" width="11.6640625" bestFit="1" customWidth="1"/>
    <col min="8" max="8" width="17.33203125" bestFit="1" customWidth="1"/>
    <col min="9" max="9" width="11.6640625" bestFit="1" customWidth="1"/>
    <col min="10" max="10" width="17.109375" bestFit="1" customWidth="1"/>
    <col min="11" max="11" width="11.6640625" bestFit="1" customWidth="1"/>
    <col min="12" max="12" width="17.33203125" bestFit="1" customWidth="1"/>
    <col min="13" max="13" width="11.6640625" bestFit="1" customWidth="1"/>
    <col min="14" max="14" width="17.77734375" bestFit="1" customWidth="1"/>
    <col min="15" max="15" width="11.6640625" bestFit="1" customWidth="1"/>
    <col min="16" max="16" width="17.33203125" bestFit="1" customWidth="1"/>
    <col min="17" max="17" width="11.6640625" bestFit="1" customWidth="1"/>
    <col min="18" max="18" width="15.5546875" bestFit="1" customWidth="1"/>
    <col min="19" max="19" width="11.6640625" bestFit="1" customWidth="1"/>
    <col min="20" max="20" width="18.44140625" bestFit="1" customWidth="1"/>
  </cols>
  <sheetData>
    <row r="1" spans="1:21" ht="20.399999999999999" x14ac:dyDescent="0.35">
      <c r="A1" s="80" t="s">
        <v>88</v>
      </c>
      <c r="B1" s="47"/>
    </row>
    <row r="2" spans="1:21" ht="20.399999999999999" x14ac:dyDescent="0.35">
      <c r="A2" s="80"/>
      <c r="B2" s="47"/>
    </row>
    <row r="3" spans="1:21" x14ac:dyDescent="0.3">
      <c r="A3" s="81" t="s">
        <v>84</v>
      </c>
      <c r="B3" s="83" t="s">
        <v>86</v>
      </c>
    </row>
    <row r="4" spans="1:21" x14ac:dyDescent="0.3">
      <c r="A4" s="81" t="s">
        <v>85</v>
      </c>
      <c r="B4" s="83" t="s">
        <v>87</v>
      </c>
    </row>
    <row r="5" spans="1:21" x14ac:dyDescent="0.3">
      <c r="A5" s="81"/>
      <c r="B5" s="47"/>
    </row>
    <row r="6" spans="1:21" x14ac:dyDescent="0.3">
      <c r="A6" s="81"/>
      <c r="B6" s="47"/>
    </row>
    <row r="7" spans="1:21" ht="15" thickBot="1" x14ac:dyDescent="0.35">
      <c r="A7" s="82" t="s">
        <v>88</v>
      </c>
      <c r="B7" s="47"/>
    </row>
    <row r="8" spans="1:21" x14ac:dyDescent="0.3">
      <c r="A8" s="28" t="s">
        <v>0</v>
      </c>
      <c r="B8" s="29" t="s">
        <v>3</v>
      </c>
      <c r="C8" s="30"/>
      <c r="D8" s="29" t="s">
        <v>6</v>
      </c>
      <c r="E8" s="30"/>
      <c r="F8" s="29" t="s">
        <v>9</v>
      </c>
      <c r="G8" s="30"/>
      <c r="H8" s="29" t="s">
        <v>12</v>
      </c>
      <c r="I8" s="30"/>
      <c r="J8" s="29" t="s">
        <v>15</v>
      </c>
      <c r="K8" s="30"/>
      <c r="L8" s="29" t="s">
        <v>18</v>
      </c>
      <c r="M8" s="30"/>
      <c r="N8" s="29" t="s">
        <v>21</v>
      </c>
      <c r="O8" s="30"/>
      <c r="P8" s="29" t="s">
        <v>24</v>
      </c>
      <c r="Q8" s="30"/>
      <c r="R8" s="31" t="s">
        <v>81</v>
      </c>
      <c r="S8" s="30"/>
      <c r="T8" s="31" t="s">
        <v>91</v>
      </c>
      <c r="U8" s="30"/>
    </row>
    <row r="9" spans="1:21" ht="15" thickBot="1" x14ac:dyDescent="0.35">
      <c r="A9" s="32"/>
      <c r="B9" s="39"/>
      <c r="C9" s="40"/>
      <c r="D9" s="39"/>
      <c r="E9" s="40"/>
      <c r="F9" s="39"/>
      <c r="G9" s="40"/>
      <c r="H9" s="39"/>
      <c r="I9" s="40"/>
      <c r="J9" s="39"/>
      <c r="K9" s="40"/>
      <c r="L9" s="39"/>
      <c r="M9" s="40"/>
      <c r="N9" s="39"/>
      <c r="O9" s="40"/>
      <c r="P9" s="39"/>
      <c r="Q9" s="40"/>
      <c r="R9" s="41"/>
      <c r="S9" s="40"/>
      <c r="T9" s="41"/>
      <c r="U9" s="40"/>
    </row>
    <row r="10" spans="1:21" s="27" customFormat="1" ht="31.8" customHeight="1" thickBot="1" x14ac:dyDescent="0.35">
      <c r="A10" s="36"/>
      <c r="B10" s="42" t="s">
        <v>28</v>
      </c>
      <c r="C10" s="43" t="s">
        <v>83</v>
      </c>
      <c r="D10" s="43" t="s">
        <v>28</v>
      </c>
      <c r="E10" s="43" t="s">
        <v>83</v>
      </c>
      <c r="F10" s="44" t="s">
        <v>28</v>
      </c>
      <c r="G10" s="43" t="s">
        <v>83</v>
      </c>
      <c r="H10" s="44" t="s">
        <v>28</v>
      </c>
      <c r="I10" s="43" t="s">
        <v>83</v>
      </c>
      <c r="J10" s="44" t="s">
        <v>28</v>
      </c>
      <c r="K10" s="43" t="s">
        <v>83</v>
      </c>
      <c r="L10" s="44" t="s">
        <v>28</v>
      </c>
      <c r="M10" s="43" t="s">
        <v>83</v>
      </c>
      <c r="N10" s="44" t="s">
        <v>28</v>
      </c>
      <c r="O10" s="43" t="s">
        <v>83</v>
      </c>
      <c r="P10" s="44" t="s">
        <v>28</v>
      </c>
      <c r="Q10" s="43" t="s">
        <v>83</v>
      </c>
      <c r="R10" s="44" t="s">
        <v>28</v>
      </c>
      <c r="S10" s="45" t="s">
        <v>83</v>
      </c>
      <c r="T10" s="44" t="s">
        <v>28</v>
      </c>
      <c r="U10" s="45" t="s">
        <v>83</v>
      </c>
    </row>
    <row r="11" spans="1:21" x14ac:dyDescent="0.3">
      <c r="A11" s="2" t="s">
        <v>29</v>
      </c>
      <c r="B11" s="10">
        <v>0</v>
      </c>
      <c r="C11" s="4">
        <f>B11/B$62</f>
        <v>0</v>
      </c>
      <c r="D11" s="12">
        <v>600000</v>
      </c>
      <c r="E11" s="4">
        <f>D11/D$62</f>
        <v>5.495681580429057E-5</v>
      </c>
      <c r="F11" s="12">
        <v>0</v>
      </c>
      <c r="G11" s="4">
        <f>F11/F$62</f>
        <v>0</v>
      </c>
      <c r="H11" s="12">
        <v>3515000</v>
      </c>
      <c r="I11" s="4">
        <f>H11/H$62</f>
        <v>2.5376009288355773E-4</v>
      </c>
      <c r="J11" s="12">
        <v>8763000</v>
      </c>
      <c r="K11" s="4">
        <f>J11/J$62</f>
        <v>6.3684101970696292E-4</v>
      </c>
      <c r="L11" s="12">
        <v>14343000</v>
      </c>
      <c r="M11" s="4">
        <f>L11/L$62</f>
        <v>1.0492164135368976E-3</v>
      </c>
      <c r="N11" s="12">
        <v>0</v>
      </c>
      <c r="O11" s="4">
        <f>N11/N$62</f>
        <v>0</v>
      </c>
      <c r="P11" s="12">
        <v>5237000</v>
      </c>
      <c r="Q11" s="4">
        <f>P11/P$62</f>
        <v>3.1819637085889706E-4</v>
      </c>
      <c r="R11" s="14">
        <v>0</v>
      </c>
      <c r="S11" s="4">
        <f>R11/R$62</f>
        <v>0</v>
      </c>
      <c r="T11" s="14">
        <f>R11+P11+N11+L11+J11+H11+F11+D11+B11</f>
        <v>32458000</v>
      </c>
      <c r="U11" s="4">
        <f>T11/T$62</f>
        <v>2.4684623213851945E-4</v>
      </c>
    </row>
    <row r="12" spans="1:21" x14ac:dyDescent="0.3">
      <c r="A12" s="2" t="s">
        <v>30</v>
      </c>
      <c r="B12" s="10">
        <v>0</v>
      </c>
      <c r="C12" s="4">
        <f t="shared" ref="C12:E62" si="0">B12/B$62</f>
        <v>0</v>
      </c>
      <c r="D12" s="12">
        <v>5000100</v>
      </c>
      <c r="E12" s="4">
        <f t="shared" si="0"/>
        <v>4.5798262450505548E-4</v>
      </c>
      <c r="F12" s="12">
        <v>0</v>
      </c>
      <c r="G12" s="4">
        <f t="shared" ref="G12" si="1">F12/F$62</f>
        <v>0</v>
      </c>
      <c r="H12" s="12">
        <v>0</v>
      </c>
      <c r="I12" s="4">
        <f t="shared" ref="I12" si="2">H12/H$62</f>
        <v>0</v>
      </c>
      <c r="J12" s="12">
        <v>5000000</v>
      </c>
      <c r="K12" s="4">
        <f t="shared" ref="K12" si="3">J12/J$62</f>
        <v>3.6336929117138133E-4</v>
      </c>
      <c r="L12" s="12">
        <v>0</v>
      </c>
      <c r="M12" s="4">
        <f t="shared" ref="M12" si="4">L12/L$62</f>
        <v>0</v>
      </c>
      <c r="N12" s="12">
        <v>85357000</v>
      </c>
      <c r="O12" s="4">
        <f t="shared" ref="O12" si="5">N12/N$62</f>
        <v>6.4493683069018317E-3</v>
      </c>
      <c r="P12" s="12">
        <v>150000</v>
      </c>
      <c r="Q12" s="4">
        <f t="shared" ref="Q12" si="6">P12/P$62</f>
        <v>9.1138926157789875E-6</v>
      </c>
      <c r="R12" s="14">
        <v>4000000</v>
      </c>
      <c r="S12" s="4">
        <f t="shared" ref="S12" si="7">R12/R$62</f>
        <v>1.7637658340699812E-4</v>
      </c>
      <c r="T12" s="14">
        <f t="shared" ref="T12:T62" si="8">R12+P12+N12+L12+J12+H12+F12+D12+B12</f>
        <v>99507100</v>
      </c>
      <c r="U12" s="4">
        <f t="shared" ref="U12:U62" si="9">T12/T$62</f>
        <v>7.5676112841305276E-4</v>
      </c>
    </row>
    <row r="13" spans="1:21" x14ac:dyDescent="0.3">
      <c r="A13" s="2" t="s">
        <v>31</v>
      </c>
      <c r="B13" s="10">
        <v>44080200</v>
      </c>
      <c r="C13" s="4">
        <f t="shared" si="0"/>
        <v>3.5705069333008921E-3</v>
      </c>
      <c r="D13" s="12">
        <v>39879900</v>
      </c>
      <c r="E13" s="4">
        <f t="shared" si="0"/>
        <v>3.6527871976558793E-3</v>
      </c>
      <c r="F13" s="12">
        <v>225878300</v>
      </c>
      <c r="G13" s="4">
        <f t="shared" ref="G13" si="10">F13/F$62</f>
        <v>1.5499344779275262E-2</v>
      </c>
      <c r="H13" s="12">
        <v>21613000</v>
      </c>
      <c r="I13" s="4">
        <f t="shared" ref="I13" si="11">H13/H$62</f>
        <v>1.5603177489309625E-3</v>
      </c>
      <c r="J13" s="12">
        <v>89183100</v>
      </c>
      <c r="K13" s="4">
        <f t="shared" ref="K13" si="12">J13/J$62</f>
        <v>6.4812799662932827E-3</v>
      </c>
      <c r="L13" s="12">
        <v>154255000</v>
      </c>
      <c r="M13" s="4">
        <f t="shared" ref="M13" si="13">L13/L$62</f>
        <v>1.1284032480661935E-2</v>
      </c>
      <c r="N13" s="12">
        <v>19267000</v>
      </c>
      <c r="O13" s="4">
        <f t="shared" ref="O13" si="14">N13/N$62</f>
        <v>1.4557678827638925E-3</v>
      </c>
      <c r="P13" s="12">
        <v>94032300</v>
      </c>
      <c r="Q13" s="4">
        <f t="shared" ref="Q13" si="15">P13/P$62</f>
        <v>5.7133352307647631E-3</v>
      </c>
      <c r="R13" s="14">
        <v>91546100</v>
      </c>
      <c r="S13" s="4">
        <f t="shared" ref="S13" si="16">R13/R$62</f>
        <v>4.0366470855588473E-3</v>
      </c>
      <c r="T13" s="14">
        <f t="shared" si="8"/>
        <v>779734900</v>
      </c>
      <c r="U13" s="4">
        <f t="shared" si="9"/>
        <v>5.9299593977418588E-3</v>
      </c>
    </row>
    <row r="14" spans="1:21" x14ac:dyDescent="0.3">
      <c r="A14" s="2" t="s">
        <v>32</v>
      </c>
      <c r="B14" s="10">
        <v>6386523700</v>
      </c>
      <c r="C14" s="4">
        <f t="shared" si="0"/>
        <v>0.51730997478551521</v>
      </c>
      <c r="D14" s="12">
        <v>5306566400</v>
      </c>
      <c r="E14" s="4">
        <f t="shared" si="0"/>
        <v>0.48605332033006221</v>
      </c>
      <c r="F14" s="12">
        <v>7244815400</v>
      </c>
      <c r="G14" s="4">
        <f t="shared" ref="G14" si="17">F14/F$62</f>
        <v>0.49712562803422472</v>
      </c>
      <c r="H14" s="12">
        <v>7261349500</v>
      </c>
      <c r="I14" s="4">
        <f t="shared" ref="I14" si="18">H14/H$62</f>
        <v>0.52422211197154356</v>
      </c>
      <c r="J14" s="12">
        <v>7624656000</v>
      </c>
      <c r="K14" s="4">
        <f t="shared" ref="K14" si="19">J14/J$62</f>
        <v>0.5541131692291239</v>
      </c>
      <c r="L14" s="12">
        <v>6825679800</v>
      </c>
      <c r="M14" s="4">
        <f t="shared" ref="M14" si="20">L14/L$62</f>
        <v>0.49931083313862151</v>
      </c>
      <c r="N14" s="12">
        <v>6529782800</v>
      </c>
      <c r="O14" s="4">
        <f t="shared" ref="O14" si="21">N14/N$62</f>
        <v>0.49337458253304006</v>
      </c>
      <c r="P14" s="12">
        <v>8357260600</v>
      </c>
      <c r="Q14" s="4">
        <f t="shared" ref="Q14" si="22">P14/P$62</f>
        <v>0.50778117113653787</v>
      </c>
      <c r="R14" s="14">
        <v>13639539100</v>
      </c>
      <c r="S14" s="4">
        <f t="shared" ref="S14" si="23">R14/R$62</f>
        <v>0.60142382642604053</v>
      </c>
      <c r="T14" s="14">
        <f t="shared" si="8"/>
        <v>69176173300</v>
      </c>
      <c r="U14" s="4">
        <f t="shared" si="9"/>
        <v>0.52609149463510541</v>
      </c>
    </row>
    <row r="15" spans="1:21" x14ac:dyDescent="0.3">
      <c r="A15" s="2" t="s">
        <v>33</v>
      </c>
      <c r="B15" s="10">
        <v>151193500</v>
      </c>
      <c r="C15" s="4">
        <f t="shared" si="0"/>
        <v>1.2246710314835877E-2</v>
      </c>
      <c r="D15" s="12">
        <v>332261100</v>
      </c>
      <c r="E15" s="4">
        <f t="shared" si="0"/>
        <v>3.0433353452718283E-2</v>
      </c>
      <c r="F15" s="12">
        <v>291450900</v>
      </c>
      <c r="G15" s="4">
        <f t="shared" ref="G15" si="24">F15/F$62</f>
        <v>1.999881345543187E-2</v>
      </c>
      <c r="H15" s="12">
        <v>327264600</v>
      </c>
      <c r="I15" s="4">
        <f t="shared" ref="I15" si="25">H15/H$62</f>
        <v>2.362637134950224E-2</v>
      </c>
      <c r="J15" s="12">
        <v>306144800</v>
      </c>
      <c r="K15" s="4">
        <f t="shared" ref="K15" si="26">J15/J$62</f>
        <v>2.224872379436086E-2</v>
      </c>
      <c r="L15" s="12">
        <v>286833500</v>
      </c>
      <c r="M15" s="4">
        <f t="shared" ref="M15" si="27">L15/L$62</f>
        <v>2.0982389747767949E-2</v>
      </c>
      <c r="N15" s="12">
        <v>188479100</v>
      </c>
      <c r="O15" s="4">
        <f t="shared" ref="O15" si="28">N15/N$62</f>
        <v>1.4241024568030518E-2</v>
      </c>
      <c r="P15" s="12">
        <v>259947900</v>
      </c>
      <c r="Q15" s="4">
        <f t="shared" ref="Q15" si="29">P15/P$62</f>
        <v>1.5794248308648364E-2</v>
      </c>
      <c r="R15" s="14">
        <v>263615600</v>
      </c>
      <c r="S15" s="4">
        <f t="shared" ref="S15" si="30">R15/R$62</f>
        <v>1.1623904715196464E-2</v>
      </c>
      <c r="T15" s="14">
        <f t="shared" si="8"/>
        <v>2407191000</v>
      </c>
      <c r="U15" s="4">
        <f t="shared" si="9"/>
        <v>1.8306920586226964E-2</v>
      </c>
    </row>
    <row r="16" spans="1:21" x14ac:dyDescent="0.3">
      <c r="A16" s="2" t="s">
        <v>34</v>
      </c>
      <c r="B16" s="10">
        <v>156455000</v>
      </c>
      <c r="C16" s="4">
        <f t="shared" si="0"/>
        <v>1.2672893095983935E-2</v>
      </c>
      <c r="D16" s="12">
        <v>60051600</v>
      </c>
      <c r="E16" s="4">
        <f t="shared" si="0"/>
        <v>5.5004078665882262E-3</v>
      </c>
      <c r="F16" s="12">
        <v>76163700</v>
      </c>
      <c r="G16" s="4">
        <f t="shared" ref="G16" si="31">F16/F$62</f>
        <v>5.2262100696051248E-3</v>
      </c>
      <c r="H16" s="12">
        <v>59271000</v>
      </c>
      <c r="I16" s="4">
        <f t="shared" ref="I16" si="32">H16/H$62</f>
        <v>4.2789799332294022E-3</v>
      </c>
      <c r="J16" s="12">
        <v>78812200</v>
      </c>
      <c r="K16" s="4">
        <f t="shared" ref="K16" si="33">J16/J$62</f>
        <v>5.7275866499314279E-3</v>
      </c>
      <c r="L16" s="12">
        <v>73815000</v>
      </c>
      <c r="M16" s="4">
        <f t="shared" ref="M16" si="34">L16/L$62</f>
        <v>5.3997008690808129E-3</v>
      </c>
      <c r="N16" s="12">
        <v>69856700</v>
      </c>
      <c r="O16" s="4">
        <f t="shared" ref="O16" si="35">N16/N$62</f>
        <v>5.278203158554649E-3</v>
      </c>
      <c r="P16" s="12">
        <v>144794100</v>
      </c>
      <c r="Q16" s="4">
        <f t="shared" ref="Q16" si="36">P16/P$62</f>
        <v>8.7975858586557629E-3</v>
      </c>
      <c r="R16" s="14">
        <v>316318800</v>
      </c>
      <c r="S16" s="4">
        <f t="shared" ref="S16" si="37">R16/R$62</f>
        <v>1.3947807302850388E-2</v>
      </c>
      <c r="T16" s="14">
        <f t="shared" si="8"/>
        <v>1035538100</v>
      </c>
      <c r="U16" s="4">
        <f t="shared" si="9"/>
        <v>7.8753674971002944E-3</v>
      </c>
    </row>
    <row r="17" spans="1:21" x14ac:dyDescent="0.3">
      <c r="A17" s="2" t="s">
        <v>35</v>
      </c>
      <c r="B17" s="10">
        <v>44640000</v>
      </c>
      <c r="C17" s="4">
        <f t="shared" si="0"/>
        <v>3.6158508696092989E-3</v>
      </c>
      <c r="D17" s="12">
        <v>62614900</v>
      </c>
      <c r="E17" s="4">
        <f t="shared" si="0"/>
        <v>5.7351925431734559E-3</v>
      </c>
      <c r="F17" s="12">
        <v>4090000</v>
      </c>
      <c r="G17" s="4">
        <f t="shared" ref="G17" si="38">F17/F$62</f>
        <v>2.8064811957251241E-4</v>
      </c>
      <c r="H17" s="12">
        <v>43968500</v>
      </c>
      <c r="I17" s="4">
        <f t="shared" ref="I17" si="39">H17/H$62</f>
        <v>3.1742391590186938E-3</v>
      </c>
      <c r="J17" s="12">
        <v>47003000</v>
      </c>
      <c r="K17" s="4">
        <f t="shared" ref="K17" si="40">J17/J$62</f>
        <v>3.4158893585856873E-3</v>
      </c>
      <c r="L17" s="12">
        <v>13103200</v>
      </c>
      <c r="M17" s="4">
        <f t="shared" ref="M17" si="41">L17/L$62</f>
        <v>9.5852279926491506E-4</v>
      </c>
      <c r="N17" s="12">
        <v>167270800</v>
      </c>
      <c r="O17" s="4">
        <f t="shared" ref="O17" si="42">N17/N$62</f>
        <v>1.2638576756330644E-2</v>
      </c>
      <c r="P17" s="12">
        <v>119909800</v>
      </c>
      <c r="Q17" s="4">
        <f t="shared" ref="Q17" si="43">P17/P$62</f>
        <v>7.2856336051969018E-3</v>
      </c>
      <c r="R17" s="14">
        <v>112627100</v>
      </c>
      <c r="S17" s="4">
        <f t="shared" ref="S17" si="44">R17/R$62</f>
        <v>4.9661957742595797E-3</v>
      </c>
      <c r="T17" s="14">
        <f t="shared" si="8"/>
        <v>615227300</v>
      </c>
      <c r="U17" s="4">
        <f t="shared" si="9"/>
        <v>4.6788631743716353E-3</v>
      </c>
    </row>
    <row r="18" spans="1:21" x14ac:dyDescent="0.3">
      <c r="A18" s="2" t="s">
        <v>36</v>
      </c>
      <c r="B18" s="10">
        <v>23164000</v>
      </c>
      <c r="C18" s="4">
        <f t="shared" si="0"/>
        <v>1.8762896403142877E-3</v>
      </c>
      <c r="D18" s="12">
        <v>7440000</v>
      </c>
      <c r="E18" s="4">
        <f t="shared" si="0"/>
        <v>6.8146451597320308E-4</v>
      </c>
      <c r="F18" s="12">
        <v>13814100</v>
      </c>
      <c r="G18" s="4">
        <f t="shared" ref="G18" si="45">F18/F$62</f>
        <v>9.4789760112142874E-4</v>
      </c>
      <c r="H18" s="12">
        <v>12624000</v>
      </c>
      <c r="I18" s="4">
        <f t="shared" ref="I18" si="46">H18/H$62</f>
        <v>9.1137052988962523E-4</v>
      </c>
      <c r="J18" s="12">
        <v>150000</v>
      </c>
      <c r="K18" s="4">
        <f t="shared" ref="K18" si="47">J18/J$62</f>
        <v>1.0901078735141439E-5</v>
      </c>
      <c r="L18" s="12">
        <v>9071900</v>
      </c>
      <c r="M18" s="4">
        <f t="shared" ref="M18" si="48">L18/L$62</f>
        <v>6.6362590685110369E-4</v>
      </c>
      <c r="N18" s="12">
        <v>69639000</v>
      </c>
      <c r="O18" s="4">
        <f t="shared" ref="O18" si="49">N18/N$62</f>
        <v>5.2617542735140252E-3</v>
      </c>
      <c r="P18" s="12">
        <v>1154000</v>
      </c>
      <c r="Q18" s="4">
        <f t="shared" ref="Q18" si="50">P18/P$62</f>
        <v>7.0116213857393021E-5</v>
      </c>
      <c r="R18" s="14">
        <v>3500000</v>
      </c>
      <c r="S18" s="4">
        <f t="shared" ref="S18" si="51">R18/R$62</f>
        <v>1.5432951048112336E-4</v>
      </c>
      <c r="T18" s="14">
        <f t="shared" si="8"/>
        <v>140557000</v>
      </c>
      <c r="U18" s="4">
        <f t="shared" si="9"/>
        <v>1.0689495918015243E-3</v>
      </c>
    </row>
    <row r="19" spans="1:21" x14ac:dyDescent="0.3">
      <c r="A19" s="2" t="s">
        <v>37</v>
      </c>
      <c r="B19" s="10">
        <v>150934500</v>
      </c>
      <c r="C19" s="4">
        <f t="shared" si="0"/>
        <v>1.2225731251770715E-2</v>
      </c>
      <c r="D19" s="12">
        <v>73636500</v>
      </c>
      <c r="E19" s="4">
        <f t="shared" si="0"/>
        <v>6.7447126116210714E-3</v>
      </c>
      <c r="F19" s="12">
        <v>196196100</v>
      </c>
      <c r="G19" s="4">
        <f t="shared" ref="G19" si="52">F19/F$62</f>
        <v>1.3462607954146846E-2</v>
      </c>
      <c r="H19" s="12">
        <v>97805100</v>
      </c>
      <c r="I19" s="4">
        <f t="shared" ref="I19" si="53">H19/H$62</f>
        <v>7.0608908280186782E-3</v>
      </c>
      <c r="J19" s="12">
        <v>133984300</v>
      </c>
      <c r="K19" s="4">
        <f t="shared" ref="K19" si="54">J19/J$62</f>
        <v>9.7371560238187407E-3</v>
      </c>
      <c r="L19" s="12">
        <v>66940100</v>
      </c>
      <c r="M19" s="4">
        <f t="shared" ref="M19" si="55">L19/L$62</f>
        <v>4.8967894892143395E-3</v>
      </c>
      <c r="N19" s="12">
        <v>188952100</v>
      </c>
      <c r="O19" s="4">
        <f t="shared" ref="O19" si="56">N19/N$62</f>
        <v>1.4276763303098112E-2</v>
      </c>
      <c r="P19" s="12">
        <v>237294300</v>
      </c>
      <c r="Q19" s="4">
        <f t="shared" ref="Q19" si="57">P19/P$62</f>
        <v>1.4417831790242959E-2</v>
      </c>
      <c r="R19" s="14">
        <v>184874600</v>
      </c>
      <c r="S19" s="4">
        <f t="shared" ref="S19" si="58">R19/R$62</f>
        <v>8.1518875766838535E-3</v>
      </c>
      <c r="T19" s="14">
        <f t="shared" si="8"/>
        <v>1330617600</v>
      </c>
      <c r="U19" s="4">
        <f t="shared" si="9"/>
        <v>1.0119475660151568E-2</v>
      </c>
    </row>
    <row r="20" spans="1:21" x14ac:dyDescent="0.3">
      <c r="A20" s="2" t="s">
        <v>38</v>
      </c>
      <c r="B20" s="10">
        <v>163022700</v>
      </c>
      <c r="C20" s="4">
        <f t="shared" si="0"/>
        <v>1.3204878395184944E-2</v>
      </c>
      <c r="D20" s="12">
        <v>167303300</v>
      </c>
      <c r="E20" s="4">
        <f t="shared" si="0"/>
        <v>1.5324094402583277E-2</v>
      </c>
      <c r="F20" s="12">
        <v>223299900</v>
      </c>
      <c r="G20" s="4">
        <f t="shared" ref="G20" si="59">F20/F$62</f>
        <v>1.5322419813136935E-2</v>
      </c>
      <c r="H20" s="12">
        <v>119866100</v>
      </c>
      <c r="I20" s="4">
        <f t="shared" ref="I20" si="60">H20/H$62</f>
        <v>8.6535512573513006E-3</v>
      </c>
      <c r="J20" s="12">
        <v>100631100</v>
      </c>
      <c r="K20" s="4">
        <f t="shared" ref="K20" si="61">J20/J$62</f>
        <v>7.3132502953592781E-3</v>
      </c>
      <c r="L20" s="12">
        <v>161452200</v>
      </c>
      <c r="M20" s="4">
        <f t="shared" ref="M20" si="62">L20/L$62</f>
        <v>1.1810520688952234E-2</v>
      </c>
      <c r="N20" s="12">
        <v>319676100</v>
      </c>
      <c r="O20" s="4">
        <f t="shared" ref="O20" si="63">N20/N$62</f>
        <v>2.4153952315732516E-2</v>
      </c>
      <c r="P20" s="12">
        <v>83590300</v>
      </c>
      <c r="Q20" s="4">
        <f t="shared" ref="Q20" si="64">P20/P$62</f>
        <v>5.0788867861383353E-3</v>
      </c>
      <c r="R20" s="14">
        <v>265525100</v>
      </c>
      <c r="S20" s="4">
        <f t="shared" ref="S20" si="65">R20/R$62</f>
        <v>1.1708102486700379E-2</v>
      </c>
      <c r="T20" s="14">
        <f t="shared" si="8"/>
        <v>1604366800</v>
      </c>
      <c r="U20" s="4">
        <f t="shared" si="9"/>
        <v>1.2201364826795662E-2</v>
      </c>
    </row>
    <row r="21" spans="1:21" x14ac:dyDescent="0.3">
      <c r="A21" s="2" t="s">
        <v>39</v>
      </c>
      <c r="B21" s="10">
        <v>6200000</v>
      </c>
      <c r="C21" s="4">
        <f t="shared" si="0"/>
        <v>5.022015096679582E-4</v>
      </c>
      <c r="D21" s="12">
        <v>5299900</v>
      </c>
      <c r="E21" s="4">
        <f t="shared" si="0"/>
        <v>4.8544271346859935E-4</v>
      </c>
      <c r="F21" s="12">
        <v>600000</v>
      </c>
      <c r="G21" s="4">
        <f t="shared" ref="G21" si="66">F21/F$62</f>
        <v>4.117087328692113E-5</v>
      </c>
      <c r="H21" s="12">
        <v>0</v>
      </c>
      <c r="I21" s="4">
        <f t="shared" ref="I21" si="67">H21/H$62</f>
        <v>0</v>
      </c>
      <c r="J21" s="12">
        <v>645000</v>
      </c>
      <c r="K21" s="4">
        <f t="shared" ref="K21" si="68">J21/J$62</f>
        <v>4.6874638561108191E-5</v>
      </c>
      <c r="L21" s="12">
        <v>0</v>
      </c>
      <c r="M21" s="4">
        <f t="shared" ref="M21" si="69">L21/L$62</f>
        <v>0</v>
      </c>
      <c r="N21" s="12">
        <v>0</v>
      </c>
      <c r="O21" s="4">
        <f t="shared" ref="O21" si="70">N21/N$62</f>
        <v>0</v>
      </c>
      <c r="P21" s="12">
        <v>2469000</v>
      </c>
      <c r="Q21" s="4">
        <f t="shared" ref="Q21" si="71">P21/P$62</f>
        <v>1.5001467245572215E-4</v>
      </c>
      <c r="R21" s="14">
        <v>621000</v>
      </c>
      <c r="S21" s="4">
        <f t="shared" ref="S21" si="72">R21/R$62</f>
        <v>2.7382464573936456E-5</v>
      </c>
      <c r="T21" s="14">
        <f t="shared" si="8"/>
        <v>15834900</v>
      </c>
      <c r="U21" s="4">
        <f t="shared" si="9"/>
        <v>1.2042594741790133E-4</v>
      </c>
    </row>
    <row r="22" spans="1:21" x14ac:dyDescent="0.3">
      <c r="A22" s="2" t="s">
        <v>40</v>
      </c>
      <c r="B22" s="10">
        <v>1500000</v>
      </c>
      <c r="C22" s="4">
        <f t="shared" si="0"/>
        <v>1.2150036524224796E-4</v>
      </c>
      <c r="D22" s="12">
        <v>100000000</v>
      </c>
      <c r="E22" s="4">
        <f t="shared" si="0"/>
        <v>9.1594693007150951E-3</v>
      </c>
      <c r="F22" s="12">
        <v>28252000</v>
      </c>
      <c r="G22" s="4">
        <f t="shared" ref="G22" si="73">F22/F$62</f>
        <v>1.9385991868368264E-3</v>
      </c>
      <c r="H22" s="12">
        <v>150000</v>
      </c>
      <c r="I22" s="4">
        <f t="shared" ref="I22" si="74">H22/H$62</f>
        <v>1.0829022455912847E-5</v>
      </c>
      <c r="J22" s="12">
        <v>5000000</v>
      </c>
      <c r="K22" s="4">
        <f t="shared" ref="K22" si="75">J22/J$62</f>
        <v>3.6336929117138133E-4</v>
      </c>
      <c r="L22" s="12">
        <v>0</v>
      </c>
      <c r="M22" s="4">
        <f t="shared" ref="M22" si="76">L22/L$62</f>
        <v>0</v>
      </c>
      <c r="N22" s="12">
        <v>22499900</v>
      </c>
      <c r="O22" s="4">
        <f t="shared" ref="O22" si="77">N22/N$62</f>
        <v>1.7000379812840249E-3</v>
      </c>
      <c r="P22" s="12">
        <v>0</v>
      </c>
      <c r="Q22" s="4">
        <f t="shared" ref="Q22" si="78">P22/P$62</f>
        <v>0</v>
      </c>
      <c r="R22" s="14">
        <v>600000</v>
      </c>
      <c r="S22" s="4">
        <f t="shared" ref="S22" si="79">R22/R$62</f>
        <v>2.6456487511049717E-5</v>
      </c>
      <c r="T22" s="14">
        <f t="shared" si="8"/>
        <v>158001900</v>
      </c>
      <c r="U22" s="4">
        <f t="shared" si="9"/>
        <v>1.2016197450775506E-3</v>
      </c>
    </row>
    <row r="23" spans="1:21" x14ac:dyDescent="0.3">
      <c r="A23" s="2" t="s">
        <v>41</v>
      </c>
      <c r="B23" s="10">
        <v>125000</v>
      </c>
      <c r="C23" s="4">
        <f t="shared" si="0"/>
        <v>1.0125030436853996E-5</v>
      </c>
      <c r="D23" s="12">
        <v>7625000</v>
      </c>
      <c r="E23" s="4">
        <f t="shared" si="0"/>
        <v>6.9840953417952601E-4</v>
      </c>
      <c r="F23" s="12">
        <v>3995000</v>
      </c>
      <c r="G23" s="4">
        <f t="shared" ref="G23" si="80">F23/F$62</f>
        <v>2.7412939796874988E-4</v>
      </c>
      <c r="H23" s="12">
        <v>0</v>
      </c>
      <c r="I23" s="4">
        <f t="shared" ref="I23" si="81">H23/H$62</f>
        <v>0</v>
      </c>
      <c r="J23" s="12">
        <v>7150000</v>
      </c>
      <c r="K23" s="4">
        <f t="shared" ref="K23" si="82">J23/J$62</f>
        <v>5.1961808637507529E-4</v>
      </c>
      <c r="L23" s="12">
        <v>8000000</v>
      </c>
      <c r="M23" s="4">
        <f t="shared" ref="M23" si="83">L23/L$62</f>
        <v>5.8521448150980829E-4</v>
      </c>
      <c r="N23" s="12">
        <v>0</v>
      </c>
      <c r="O23" s="4">
        <f t="shared" ref="O23" si="84">N23/N$62</f>
        <v>0</v>
      </c>
      <c r="P23" s="12">
        <v>6500000</v>
      </c>
      <c r="Q23" s="4">
        <f t="shared" ref="Q23" si="85">P23/P$62</f>
        <v>3.9493534668375615E-4</v>
      </c>
      <c r="R23" s="14">
        <v>1873000</v>
      </c>
      <c r="S23" s="4">
        <f t="shared" ref="S23" si="86">R23/R$62</f>
        <v>8.2588335180326869E-5</v>
      </c>
      <c r="T23" s="14">
        <f t="shared" si="8"/>
        <v>35268000</v>
      </c>
      <c r="U23" s="4">
        <f t="shared" si="9"/>
        <v>2.6821655416419077E-4</v>
      </c>
    </row>
    <row r="24" spans="1:21" x14ac:dyDescent="0.3">
      <c r="A24" s="2" t="s">
        <v>42</v>
      </c>
      <c r="B24" s="10">
        <v>270109800</v>
      </c>
      <c r="C24" s="4">
        <f t="shared" si="0"/>
        <v>2.1878959570340365E-2</v>
      </c>
      <c r="D24" s="12">
        <v>335983100</v>
      </c>
      <c r="E24" s="4">
        <f t="shared" si="0"/>
        <v>3.0774268900090898E-2</v>
      </c>
      <c r="F24" s="12">
        <v>544286500</v>
      </c>
      <c r="G24" s="4">
        <f t="shared" ref="G24" si="87">F24/F$62</f>
        <v>3.7347917538802997E-2</v>
      </c>
      <c r="H24" s="12">
        <v>138996200</v>
      </c>
      <c r="I24" s="4">
        <f t="shared" ref="I24" si="88">H24/H$62</f>
        <v>1.0034619807243688E-2</v>
      </c>
      <c r="J24" s="12">
        <v>300090000</v>
      </c>
      <c r="K24" s="4">
        <f t="shared" ref="K24" si="89">J24/J$62</f>
        <v>2.1808698117523964E-2</v>
      </c>
      <c r="L24" s="12">
        <v>294342100</v>
      </c>
      <c r="M24" s="4">
        <f t="shared" ref="M24" si="90">L24/L$62</f>
        <v>2.1531657429751019E-2</v>
      </c>
      <c r="N24" s="12">
        <v>80169300</v>
      </c>
      <c r="O24" s="4">
        <f t="shared" ref="O24" si="91">N24/N$62</f>
        <v>6.0573982521234925E-3</v>
      </c>
      <c r="P24" s="12">
        <v>357119500</v>
      </c>
      <c r="Q24" s="4">
        <f t="shared" ref="Q24" si="92">P24/P$62</f>
        <v>2.1698325160004563E-2</v>
      </c>
      <c r="R24" s="14">
        <v>422478000</v>
      </c>
      <c r="S24" s="4">
        <f t="shared" ref="S24" si="93">R24/R$62</f>
        <v>1.8628806551155438E-2</v>
      </c>
      <c r="T24" s="14">
        <f t="shared" si="8"/>
        <v>2743574500</v>
      </c>
      <c r="U24" s="4">
        <f t="shared" si="9"/>
        <v>2.0865149667765186E-2</v>
      </c>
    </row>
    <row r="25" spans="1:21" x14ac:dyDescent="0.3">
      <c r="A25" s="2" t="s">
        <v>43</v>
      </c>
      <c r="B25" s="10">
        <v>27604100</v>
      </c>
      <c r="C25" s="4">
        <f t="shared" si="0"/>
        <v>2.235938821455691E-3</v>
      </c>
      <c r="D25" s="12">
        <v>52364900</v>
      </c>
      <c r="E25" s="4">
        <f t="shared" si="0"/>
        <v>4.7963469398501586E-3</v>
      </c>
      <c r="F25" s="12">
        <v>131327100</v>
      </c>
      <c r="G25" s="4">
        <f t="shared" ref="G25" si="94">F25/F$62</f>
        <v>9.0114189887313678E-3</v>
      </c>
      <c r="H25" s="12">
        <v>46600000</v>
      </c>
      <c r="I25" s="4">
        <f t="shared" ref="I25" si="95">H25/H$62</f>
        <v>3.3642163096369248E-3</v>
      </c>
      <c r="J25" s="12">
        <v>23005300</v>
      </c>
      <c r="K25" s="4">
        <f t="shared" ref="K25" si="96">J25/J$62</f>
        <v>1.6718839108369955E-3</v>
      </c>
      <c r="L25" s="12">
        <v>61156000</v>
      </c>
      <c r="M25" s="4">
        <f t="shared" ref="M25" si="97">L25/L$62</f>
        <v>4.4736721039017298E-3</v>
      </c>
      <c r="N25" s="12">
        <v>20826100</v>
      </c>
      <c r="O25" s="4">
        <f t="shared" ref="O25" si="98">N25/N$62</f>
        <v>1.5735697048439874E-3</v>
      </c>
      <c r="P25" s="12">
        <v>4587000</v>
      </c>
      <c r="Q25" s="4">
        <f t="shared" ref="Q25" si="99">P25/P$62</f>
        <v>2.7870283619052148E-4</v>
      </c>
      <c r="R25" s="14">
        <v>22356900</v>
      </c>
      <c r="S25" s="4">
        <f t="shared" ref="S25" si="100">R25/R$62</f>
        <v>9.8580840939297906E-4</v>
      </c>
      <c r="T25" s="14">
        <f t="shared" si="8"/>
        <v>389827400</v>
      </c>
      <c r="U25" s="4">
        <f t="shared" si="9"/>
        <v>2.9646751147438372E-3</v>
      </c>
    </row>
    <row r="26" spans="1:21" x14ac:dyDescent="0.3">
      <c r="A26" s="2" t="s">
        <v>44</v>
      </c>
      <c r="B26" s="10">
        <v>7659000</v>
      </c>
      <c r="C26" s="4">
        <f t="shared" si="0"/>
        <v>6.2038086492691808E-4</v>
      </c>
      <c r="D26" s="12">
        <v>34055000</v>
      </c>
      <c r="E26" s="4">
        <f t="shared" si="0"/>
        <v>3.1192572703585258E-3</v>
      </c>
      <c r="F26" s="12">
        <v>37940000</v>
      </c>
      <c r="G26" s="4">
        <f t="shared" ref="G26" si="101">F26/F$62</f>
        <v>2.6033715541763131E-3</v>
      </c>
      <c r="H26" s="12">
        <v>29412000</v>
      </c>
      <c r="I26" s="4">
        <f t="shared" ref="I26" si="102">H26/H$62</f>
        <v>2.1233547231553911E-3</v>
      </c>
      <c r="J26" s="12">
        <v>10399800</v>
      </c>
      <c r="K26" s="4">
        <f t="shared" ref="K26" si="103">J26/J$62</f>
        <v>7.557935908648263E-4</v>
      </c>
      <c r="L26" s="12">
        <v>37201900</v>
      </c>
      <c r="M26" s="4">
        <f t="shared" ref="M26" si="104">L26/L$62</f>
        <v>2.7213863274599672E-3</v>
      </c>
      <c r="N26" s="12">
        <v>7791200</v>
      </c>
      <c r="O26" s="4">
        <f t="shared" ref="O26" si="105">N26/N$62</f>
        <v>5.8868421280895006E-4</v>
      </c>
      <c r="P26" s="12">
        <v>25060000</v>
      </c>
      <c r="Q26" s="4">
        <f t="shared" ref="Q26" si="106">P26/P$62</f>
        <v>1.5226276596761428E-3</v>
      </c>
      <c r="R26" s="14">
        <v>16341000</v>
      </c>
      <c r="S26" s="4">
        <f t="shared" ref="S26" si="107">R26/R$62</f>
        <v>7.205424373634391E-4</v>
      </c>
      <c r="T26" s="14">
        <f t="shared" si="8"/>
        <v>205859900</v>
      </c>
      <c r="U26" s="4">
        <f t="shared" si="9"/>
        <v>1.5655844680329163E-3</v>
      </c>
    </row>
    <row r="27" spans="1:21" x14ac:dyDescent="0.3">
      <c r="A27" s="2" t="s">
        <v>45</v>
      </c>
      <c r="B27" s="10">
        <v>2974900</v>
      </c>
      <c r="C27" s="4">
        <f t="shared" si="0"/>
        <v>2.4096762437277562E-4</v>
      </c>
      <c r="D27" s="12">
        <v>13755000</v>
      </c>
      <c r="E27" s="4">
        <f t="shared" si="0"/>
        <v>1.2598850023133614E-3</v>
      </c>
      <c r="F27" s="12">
        <v>3383000</v>
      </c>
      <c r="G27" s="4">
        <f t="shared" ref="G27" si="108">F27/F$62</f>
        <v>2.3213510721609032E-4</v>
      </c>
      <c r="H27" s="12">
        <v>5100000</v>
      </c>
      <c r="I27" s="4">
        <f t="shared" ref="I27" si="109">H27/H$62</f>
        <v>3.6818676350103681E-4</v>
      </c>
      <c r="J27" s="12">
        <v>2600000</v>
      </c>
      <c r="K27" s="4">
        <f t="shared" ref="K27" si="110">J27/J$62</f>
        <v>1.8895203140911827E-4</v>
      </c>
      <c r="L27" s="12">
        <v>20943000</v>
      </c>
      <c r="M27" s="4">
        <f t="shared" ref="M27" si="111">L27/L$62</f>
        <v>1.5320183607824894E-3</v>
      </c>
      <c r="N27" s="12">
        <v>3275000</v>
      </c>
      <c r="O27" s="4">
        <f t="shared" ref="O27" si="112">N27/N$62</f>
        <v>2.4745107261388635E-4</v>
      </c>
      <c r="P27" s="12">
        <v>12099700</v>
      </c>
      <c r="Q27" s="4">
        <f t="shared" ref="Q27" si="113">P27/P$62</f>
        <v>7.3516910988760686E-4</v>
      </c>
      <c r="R27" s="14">
        <v>15000</v>
      </c>
      <c r="S27" s="4">
        <f t="shared" ref="S27" si="114">R27/R$62</f>
        <v>6.6141218777624289E-7</v>
      </c>
      <c r="T27" s="14">
        <f t="shared" si="8"/>
        <v>64145600</v>
      </c>
      <c r="U27" s="4">
        <f t="shared" si="9"/>
        <v>4.8783349769747407E-4</v>
      </c>
    </row>
    <row r="28" spans="1:21" x14ac:dyDescent="0.3">
      <c r="A28" s="2" t="s">
        <v>46</v>
      </c>
      <c r="B28" s="10">
        <v>17951000</v>
      </c>
      <c r="C28" s="4">
        <f t="shared" si="0"/>
        <v>1.4540353709757287E-3</v>
      </c>
      <c r="D28" s="12">
        <v>0</v>
      </c>
      <c r="E28" s="4">
        <f t="shared" si="0"/>
        <v>0</v>
      </c>
      <c r="F28" s="12">
        <v>11188900</v>
      </c>
      <c r="G28" s="4">
        <f t="shared" ref="G28" si="115">F28/F$62</f>
        <v>7.677613068667198E-4</v>
      </c>
      <c r="H28" s="12">
        <v>10675000</v>
      </c>
      <c r="I28" s="4">
        <f t="shared" ref="I28" si="116">H28/H$62</f>
        <v>7.7066543144579762E-4</v>
      </c>
      <c r="J28" s="12">
        <v>0</v>
      </c>
      <c r="K28" s="4">
        <f t="shared" ref="K28" si="117">J28/J$62</f>
        <v>0</v>
      </c>
      <c r="L28" s="12">
        <v>9731400</v>
      </c>
      <c r="M28" s="4">
        <f t="shared" ref="M28" si="118">L28/L$62</f>
        <v>7.1186952567056855E-4</v>
      </c>
      <c r="N28" s="12">
        <v>13209200</v>
      </c>
      <c r="O28" s="4">
        <f t="shared" ref="O28" si="119">N28/N$62</f>
        <v>9.9805517812865579E-4</v>
      </c>
      <c r="P28" s="12">
        <v>1550000</v>
      </c>
      <c r="Q28" s="4">
        <f t="shared" ref="Q28" si="120">P28/P$62</f>
        <v>9.4176890363049538E-5</v>
      </c>
      <c r="R28" s="14">
        <v>375000</v>
      </c>
      <c r="S28" s="4">
        <f t="shared" ref="S28" si="121">R28/R$62</f>
        <v>1.6535304694406072E-5</v>
      </c>
      <c r="T28" s="14">
        <f t="shared" si="8"/>
        <v>64680500</v>
      </c>
      <c r="U28" s="4">
        <f t="shared" si="9"/>
        <v>4.9190146397915793E-4</v>
      </c>
    </row>
    <row r="29" spans="1:21" x14ac:dyDescent="0.3">
      <c r="A29" s="2" t="s">
        <v>47</v>
      </c>
      <c r="B29" s="10">
        <v>1447839800</v>
      </c>
      <c r="C29" s="4">
        <f t="shared" si="0"/>
        <v>0.11727537634150882</v>
      </c>
      <c r="D29" s="12">
        <v>999037500</v>
      </c>
      <c r="E29" s="4">
        <f t="shared" si="0"/>
        <v>9.1506533115131572E-2</v>
      </c>
      <c r="F29" s="12">
        <v>1649373500</v>
      </c>
      <c r="G29" s="4">
        <f t="shared" ref="G29" si="122">F29/F$62</f>
        <v>0.11317691228550936</v>
      </c>
      <c r="H29" s="12">
        <v>1332497300</v>
      </c>
      <c r="I29" s="4">
        <f t="shared" ref="I29" si="123">H29/H$62</f>
        <v>9.6197621227621585E-2</v>
      </c>
      <c r="J29" s="12">
        <v>1571301600</v>
      </c>
      <c r="K29" s="4">
        <f t="shared" ref="K29" si="124">J29/J$62</f>
        <v>0.11419254972169146</v>
      </c>
      <c r="L29" s="12">
        <v>1809634100</v>
      </c>
      <c r="M29" s="4">
        <f t="shared" ref="M29" si="125">L29/L$62</f>
        <v>0.13237801019424608</v>
      </c>
      <c r="N29" s="12">
        <v>1447175800</v>
      </c>
      <c r="O29" s="4">
        <f t="shared" ref="O29" si="126">N29/N$62</f>
        <v>0.10934510044911727</v>
      </c>
      <c r="P29" s="12">
        <v>1695206200</v>
      </c>
      <c r="Q29" s="4">
        <f t="shared" ref="Q29" si="127">P29/P$62</f>
        <v>0.10299951512268506</v>
      </c>
      <c r="R29" s="14">
        <v>2089181400</v>
      </c>
      <c r="S29" s="4">
        <f t="shared" ref="S29" si="128">R29/R$62</f>
        <v>9.2120669362362267E-2</v>
      </c>
      <c r="T29" s="14">
        <f t="shared" si="8"/>
        <v>14041247200</v>
      </c>
      <c r="U29" s="4">
        <f t="shared" si="9"/>
        <v>0.1067850442370305</v>
      </c>
    </row>
    <row r="30" spans="1:21" x14ac:dyDescent="0.3">
      <c r="A30" s="2" t="s">
        <v>48</v>
      </c>
      <c r="B30" s="10">
        <v>201317100</v>
      </c>
      <c r="C30" s="4">
        <f t="shared" si="0"/>
        <v>1.6306734119673438E-2</v>
      </c>
      <c r="D30" s="12">
        <v>212835200</v>
      </c>
      <c r="E30" s="4">
        <f t="shared" si="0"/>
        <v>1.9494574805115576E-2</v>
      </c>
      <c r="F30" s="12">
        <v>157489800</v>
      </c>
      <c r="G30" s="4">
        <f t="shared" ref="G30" si="129">F30/F$62</f>
        <v>1.0806654332970921E-2</v>
      </c>
      <c r="H30" s="12">
        <v>126144000</v>
      </c>
      <c r="I30" s="4">
        <f t="shared" ref="I30" si="130">H30/H$62</f>
        <v>9.106774724524468E-3</v>
      </c>
      <c r="J30" s="12">
        <v>170193800</v>
      </c>
      <c r="K30" s="4">
        <f t="shared" ref="K30" si="131">J30/J$62</f>
        <v>1.2368640093552766E-2</v>
      </c>
      <c r="L30" s="12">
        <v>242371900</v>
      </c>
      <c r="M30" s="4">
        <f t="shared" ref="M30" si="132">L30/L$62</f>
        <v>1.7729943223880888E-2</v>
      </c>
      <c r="N30" s="12">
        <v>446733400</v>
      </c>
      <c r="O30" s="4">
        <f t="shared" ref="O30" si="133">N30/N$62</f>
        <v>3.3754094351892625E-2</v>
      </c>
      <c r="P30" s="12">
        <v>198489000</v>
      </c>
      <c r="Q30" s="4">
        <f t="shared" ref="Q30" si="134">P30/P$62</f>
        <v>1.2060049542755703E-2</v>
      </c>
      <c r="R30" s="14">
        <v>134199800</v>
      </c>
      <c r="S30" s="4">
        <f t="shared" ref="S30" si="135">R30/R$62</f>
        <v>5.9174255544756161E-3</v>
      </c>
      <c r="T30" s="14">
        <f t="shared" si="8"/>
        <v>1889774000</v>
      </c>
      <c r="U30" s="4">
        <f t="shared" si="9"/>
        <v>1.4371914212007468E-2</v>
      </c>
    </row>
    <row r="31" spans="1:21" x14ac:dyDescent="0.3">
      <c r="A31" s="2" t="s">
        <v>49</v>
      </c>
      <c r="B31" s="10">
        <v>959000</v>
      </c>
      <c r="C31" s="4">
        <f t="shared" si="0"/>
        <v>7.7679233511543854E-5</v>
      </c>
      <c r="D31" s="12">
        <v>1219500</v>
      </c>
      <c r="E31" s="4">
        <f t="shared" si="0"/>
        <v>1.1169972812222059E-4</v>
      </c>
      <c r="F31" s="12">
        <v>5280000</v>
      </c>
      <c r="G31" s="4">
        <f t="shared" ref="G31" si="136">F31/F$62</f>
        <v>3.6230368492490598E-4</v>
      </c>
      <c r="H31" s="12">
        <v>33349000</v>
      </c>
      <c r="I31" s="4">
        <f t="shared" ref="I31" si="137">H31/H$62</f>
        <v>2.4075804658815836E-3</v>
      </c>
      <c r="J31" s="12">
        <v>5787200</v>
      </c>
      <c r="K31" s="4">
        <f t="shared" ref="K31" si="138">J31/J$62</f>
        <v>4.2057815237340356E-4</v>
      </c>
      <c r="L31" s="12">
        <v>7000000</v>
      </c>
      <c r="M31" s="4">
        <f t="shared" ref="M31" si="139">L31/L$62</f>
        <v>5.1206267132108225E-4</v>
      </c>
      <c r="N31" s="12">
        <v>11543900</v>
      </c>
      <c r="O31" s="4">
        <f t="shared" ref="O31" si="140">N31/N$62</f>
        <v>8.72229141113723E-4</v>
      </c>
      <c r="P31" s="12">
        <v>15292000</v>
      </c>
      <c r="Q31" s="4">
        <f t="shared" ref="Q31" si="141">P31/P$62</f>
        <v>9.2913097253661528E-4</v>
      </c>
      <c r="R31" s="14">
        <v>16844000</v>
      </c>
      <c r="S31" s="4">
        <f t="shared" ref="S31" si="142">R31/R$62</f>
        <v>7.4272179272686907E-4</v>
      </c>
      <c r="T31" s="14">
        <f t="shared" si="8"/>
        <v>97274600</v>
      </c>
      <c r="U31" s="4">
        <f t="shared" si="9"/>
        <v>7.3978274979301319E-4</v>
      </c>
    </row>
    <row r="32" spans="1:21" x14ac:dyDescent="0.3">
      <c r="A32" s="2" t="s">
        <v>50</v>
      </c>
      <c r="B32" s="10">
        <v>86639600</v>
      </c>
      <c r="C32" s="4">
        <f t="shared" si="0"/>
        <v>7.0178286962948441E-3</v>
      </c>
      <c r="D32" s="12">
        <v>65518900</v>
      </c>
      <c r="E32" s="4">
        <f t="shared" si="0"/>
        <v>6.0011835316662225E-3</v>
      </c>
      <c r="F32" s="12">
        <v>17235000</v>
      </c>
      <c r="G32" s="4">
        <f t="shared" ref="G32" si="143">F32/F$62</f>
        <v>1.1826333351668097E-3</v>
      </c>
      <c r="H32" s="12">
        <v>64423100</v>
      </c>
      <c r="I32" s="4">
        <f t="shared" ref="I32" si="144">H32/H$62</f>
        <v>4.6509279771967931E-3</v>
      </c>
      <c r="J32" s="12">
        <v>83155400</v>
      </c>
      <c r="K32" s="4">
        <f t="shared" ref="K32" si="145">J32/J$62</f>
        <v>6.0432237510145365E-3</v>
      </c>
      <c r="L32" s="12">
        <v>161496600</v>
      </c>
      <c r="M32" s="4">
        <f t="shared" ref="M32" si="146">L32/L$62</f>
        <v>1.1813768629324614E-2</v>
      </c>
      <c r="N32" s="12">
        <v>24461600</v>
      </c>
      <c r="O32" s="4">
        <f t="shared" ref="O32" si="147">N32/N$62</f>
        <v>1.8482592848402572E-3</v>
      </c>
      <c r="P32" s="12">
        <v>83272900</v>
      </c>
      <c r="Q32" s="4">
        <f t="shared" ref="Q32" si="148">P32/P$62</f>
        <v>5.0596017893633476E-3</v>
      </c>
      <c r="R32" s="14">
        <v>159610800</v>
      </c>
      <c r="S32" s="4">
        <f t="shared" ref="S32" si="149">R32/R$62</f>
        <v>7.0379018947144241E-3</v>
      </c>
      <c r="T32" s="14">
        <f t="shared" si="8"/>
        <v>745813900</v>
      </c>
      <c r="U32" s="4">
        <f t="shared" si="9"/>
        <v>5.6719869089757388E-3</v>
      </c>
    </row>
    <row r="33" spans="1:21" x14ac:dyDescent="0.3">
      <c r="A33" s="2" t="s">
        <v>51</v>
      </c>
      <c r="B33" s="10">
        <v>75727000</v>
      </c>
      <c r="C33" s="4">
        <f t="shared" si="0"/>
        <v>6.1339054391331407E-3</v>
      </c>
      <c r="D33" s="12">
        <v>73104500</v>
      </c>
      <c r="E33" s="4">
        <f t="shared" si="0"/>
        <v>6.6959842349412673E-3</v>
      </c>
      <c r="F33" s="12">
        <v>131564900</v>
      </c>
      <c r="G33" s="4">
        <f t="shared" ref="G33" si="150">F33/F$62</f>
        <v>9.0277363781774162E-3</v>
      </c>
      <c r="H33" s="12">
        <v>143073100</v>
      </c>
      <c r="I33" s="4">
        <f t="shared" ref="I33" si="151">H33/H$62</f>
        <v>1.0328945418247096E-2</v>
      </c>
      <c r="J33" s="12">
        <v>139650200</v>
      </c>
      <c r="K33" s="4">
        <f t="shared" ref="K33" si="152">J33/J$62</f>
        <v>1.0148918837188327E-2</v>
      </c>
      <c r="L33" s="12">
        <v>111942800</v>
      </c>
      <c r="M33" s="4">
        <f t="shared" ref="M33" si="153">L33/L$62</f>
        <v>8.1888184575945218E-3</v>
      </c>
      <c r="N33" s="12">
        <v>63509900</v>
      </c>
      <c r="O33" s="4">
        <f t="shared" ref="O33" si="154">N33/N$62</f>
        <v>4.7986543134658508E-3</v>
      </c>
      <c r="P33" s="12">
        <v>209523100</v>
      </c>
      <c r="Q33" s="4">
        <f t="shared" ref="Q33" si="155">P33/P$62</f>
        <v>1.2730473559500816E-2</v>
      </c>
      <c r="R33" s="14">
        <v>187950500</v>
      </c>
      <c r="S33" s="4">
        <f t="shared" ref="S33" si="156">R33/R$62</f>
        <v>8.2875167599092501E-3</v>
      </c>
      <c r="T33" s="14">
        <f t="shared" si="8"/>
        <v>1136046000</v>
      </c>
      <c r="U33" s="4">
        <f t="shared" si="9"/>
        <v>8.6397398063970815E-3</v>
      </c>
    </row>
    <row r="34" spans="1:21" x14ac:dyDescent="0.3">
      <c r="A34" s="2" t="s">
        <v>52</v>
      </c>
      <c r="B34" s="10">
        <v>48900200</v>
      </c>
      <c r="C34" s="4">
        <f t="shared" si="0"/>
        <v>3.9609281069459823E-3</v>
      </c>
      <c r="D34" s="12">
        <v>10077500</v>
      </c>
      <c r="E34" s="4">
        <f t="shared" si="0"/>
        <v>9.2304551877956374E-4</v>
      </c>
      <c r="F34" s="12">
        <v>29931200</v>
      </c>
      <c r="G34" s="4">
        <f t="shared" ref="G34" si="157">F34/F$62</f>
        <v>2.0538227375424896E-3</v>
      </c>
      <c r="H34" s="12">
        <v>103739100</v>
      </c>
      <c r="I34" s="4">
        <f t="shared" ref="I34" si="158">H34/H$62</f>
        <v>7.4892869563745901E-3</v>
      </c>
      <c r="J34" s="12">
        <v>6888000</v>
      </c>
      <c r="K34" s="4">
        <f t="shared" ref="K34" si="159">J34/J$62</f>
        <v>5.0057753551769485E-4</v>
      </c>
      <c r="L34" s="12">
        <v>14573000</v>
      </c>
      <c r="M34" s="4">
        <f t="shared" ref="M34" si="160">L34/L$62</f>
        <v>1.0660413298803045E-3</v>
      </c>
      <c r="N34" s="12">
        <v>36823900</v>
      </c>
      <c r="O34" s="4">
        <f t="shared" ref="O34" si="161">N34/N$62</f>
        <v>2.7823247489546532E-3</v>
      </c>
      <c r="P34" s="12">
        <v>40426900</v>
      </c>
      <c r="Q34" s="4">
        <f t="shared" ref="Q34" si="162">P34/P$62</f>
        <v>2.4563095025922372E-3</v>
      </c>
      <c r="R34" s="14">
        <v>83937900</v>
      </c>
      <c r="S34" s="4">
        <f t="shared" ref="S34" si="163">R34/R$62</f>
        <v>3.7011700050895669E-3</v>
      </c>
      <c r="T34" s="14">
        <f t="shared" si="8"/>
        <v>375297700</v>
      </c>
      <c r="U34" s="4">
        <f t="shared" si="9"/>
        <v>2.854175339677504E-3</v>
      </c>
    </row>
    <row r="35" spans="1:21" x14ac:dyDescent="0.3">
      <c r="A35" s="2" t="s">
        <v>53</v>
      </c>
      <c r="B35" s="10">
        <v>0</v>
      </c>
      <c r="C35" s="4">
        <f t="shared" si="0"/>
        <v>0</v>
      </c>
      <c r="D35" s="12">
        <v>0</v>
      </c>
      <c r="E35" s="4">
        <f t="shared" si="0"/>
        <v>0</v>
      </c>
      <c r="F35" s="12">
        <v>0</v>
      </c>
      <c r="G35" s="4">
        <f t="shared" ref="G35" si="164">F35/F$62</f>
        <v>0</v>
      </c>
      <c r="H35" s="12">
        <v>0</v>
      </c>
      <c r="I35" s="4">
        <f t="shared" ref="I35" si="165">H35/H$62</f>
        <v>0</v>
      </c>
      <c r="J35" s="12">
        <v>3623000</v>
      </c>
      <c r="K35" s="4">
        <f t="shared" ref="K35" si="166">J35/J$62</f>
        <v>2.6329738838278287E-4</v>
      </c>
      <c r="L35" s="12">
        <v>1000000</v>
      </c>
      <c r="M35" s="4">
        <f t="shared" ref="M35" si="167">L35/L$62</f>
        <v>7.3151810188726036E-5</v>
      </c>
      <c r="N35" s="12">
        <v>200000</v>
      </c>
      <c r="O35" s="4">
        <f t="shared" ref="O35" si="168">N35/N$62</f>
        <v>1.5111515884817486E-5</v>
      </c>
      <c r="P35" s="12">
        <v>500000</v>
      </c>
      <c r="Q35" s="4">
        <f t="shared" ref="Q35" si="169">P35/P$62</f>
        <v>3.0379642052596627E-5</v>
      </c>
      <c r="R35" s="14">
        <v>0</v>
      </c>
      <c r="S35" s="4">
        <f t="shared" ref="S35" si="170">R35/R$62</f>
        <v>0</v>
      </c>
      <c r="T35" s="14">
        <f t="shared" si="8"/>
        <v>5323000</v>
      </c>
      <c r="U35" s="4">
        <f t="shared" si="9"/>
        <v>4.0481930299874883E-5</v>
      </c>
    </row>
    <row r="36" spans="1:21" x14ac:dyDescent="0.3">
      <c r="A36" s="2" t="s">
        <v>54</v>
      </c>
      <c r="B36" s="10">
        <v>1910000</v>
      </c>
      <c r="C36" s="4">
        <f t="shared" si="0"/>
        <v>1.5471046507512906E-4</v>
      </c>
      <c r="D36" s="12">
        <v>0</v>
      </c>
      <c r="E36" s="4">
        <f t="shared" si="0"/>
        <v>0</v>
      </c>
      <c r="F36" s="12">
        <v>3215000</v>
      </c>
      <c r="G36" s="4">
        <f t="shared" ref="G36" si="171">F36/F$62</f>
        <v>2.2060726269575241E-4</v>
      </c>
      <c r="H36" s="12">
        <v>0</v>
      </c>
      <c r="I36" s="4">
        <f t="shared" ref="I36" si="172">H36/H$62</f>
        <v>0</v>
      </c>
      <c r="J36" s="12">
        <v>3325100</v>
      </c>
      <c r="K36" s="4">
        <f t="shared" ref="K36" si="173">J36/J$62</f>
        <v>2.4164784601479199E-4</v>
      </c>
      <c r="L36" s="12">
        <v>2250000</v>
      </c>
      <c r="M36" s="4">
        <f t="shared" ref="M36" si="174">L36/L$62</f>
        <v>1.6459157292463358E-4</v>
      </c>
      <c r="N36" s="12">
        <v>0</v>
      </c>
      <c r="O36" s="4">
        <f t="shared" ref="O36" si="175">N36/N$62</f>
        <v>0</v>
      </c>
      <c r="P36" s="12">
        <v>25000</v>
      </c>
      <c r="Q36" s="4">
        <f t="shared" ref="Q36" si="176">P36/P$62</f>
        <v>1.5189821026298313E-6</v>
      </c>
      <c r="R36" s="14">
        <v>0</v>
      </c>
      <c r="S36" s="4">
        <f t="shared" ref="S36" si="177">R36/R$62</f>
        <v>0</v>
      </c>
      <c r="T36" s="14">
        <f t="shared" si="8"/>
        <v>10725100</v>
      </c>
      <c r="U36" s="4">
        <f t="shared" si="9"/>
        <v>8.1565423757127203E-5</v>
      </c>
    </row>
    <row r="37" spans="1:21" x14ac:dyDescent="0.3">
      <c r="A37" s="2" t="s">
        <v>55</v>
      </c>
      <c r="B37" s="10">
        <v>258483800</v>
      </c>
      <c r="C37" s="4">
        <f t="shared" si="0"/>
        <v>2.0937250739469448E-2</v>
      </c>
      <c r="D37" s="12">
        <v>259572400</v>
      </c>
      <c r="E37" s="4">
        <f t="shared" si="0"/>
        <v>2.3775454291129389E-2</v>
      </c>
      <c r="F37" s="12">
        <v>213450000</v>
      </c>
      <c r="G37" s="4">
        <f t="shared" ref="G37" si="178">F37/F$62</f>
        <v>1.4646538171822193E-2</v>
      </c>
      <c r="H37" s="12">
        <v>111764000</v>
      </c>
      <c r="I37" s="4">
        <f t="shared" ref="I37" si="179">H37/H$62</f>
        <v>8.0686324384176226E-3</v>
      </c>
      <c r="J37" s="12">
        <v>51613000</v>
      </c>
      <c r="K37" s="4">
        <f t="shared" ref="K37" si="180">J37/J$62</f>
        <v>3.7509158450457006E-3</v>
      </c>
      <c r="L37" s="12">
        <v>130439300</v>
      </c>
      <c r="M37" s="4">
        <f t="shared" ref="M37" si="181">L37/L$62</f>
        <v>9.541870914750292E-3</v>
      </c>
      <c r="N37" s="12">
        <v>115167200</v>
      </c>
      <c r="O37" s="4">
        <f t="shared" ref="O37" si="182">N37/N$62</f>
        <v>8.7017548610497618E-3</v>
      </c>
      <c r="P37" s="12">
        <v>144444700</v>
      </c>
      <c r="Q37" s="4">
        <f t="shared" ref="Q37" si="183">P37/P$62</f>
        <v>8.7763565647894087E-3</v>
      </c>
      <c r="R37" s="14">
        <v>91093200</v>
      </c>
      <c r="S37" s="4">
        <f t="shared" ref="S37" si="184">R37/R$62</f>
        <v>4.01667684690259E-3</v>
      </c>
      <c r="T37" s="14">
        <f t="shared" si="8"/>
        <v>1376027600</v>
      </c>
      <c r="U37" s="4">
        <f t="shared" si="9"/>
        <v>1.046482310612514E-2</v>
      </c>
    </row>
    <row r="38" spans="1:21" x14ac:dyDescent="0.3">
      <c r="A38" s="2" t="s">
        <v>56</v>
      </c>
      <c r="B38" s="10">
        <v>0</v>
      </c>
      <c r="C38" s="4">
        <f t="shared" si="0"/>
        <v>0</v>
      </c>
      <c r="D38" s="12">
        <v>0</v>
      </c>
      <c r="E38" s="4">
        <f t="shared" si="0"/>
        <v>0</v>
      </c>
      <c r="F38" s="12">
        <v>0</v>
      </c>
      <c r="G38" s="4">
        <f t="shared" ref="G38" si="185">F38/F$62</f>
        <v>0</v>
      </c>
      <c r="H38" s="12">
        <v>4000000</v>
      </c>
      <c r="I38" s="4">
        <f t="shared" ref="I38" si="186">H38/H$62</f>
        <v>2.8877393215767595E-4</v>
      </c>
      <c r="J38" s="12">
        <v>2400000</v>
      </c>
      <c r="K38" s="4">
        <f t="shared" ref="K38" si="187">J38/J$62</f>
        <v>1.7441725976226303E-4</v>
      </c>
      <c r="L38" s="12">
        <v>0</v>
      </c>
      <c r="M38" s="4">
        <f t="shared" ref="M38" si="188">L38/L$62</f>
        <v>0</v>
      </c>
      <c r="N38" s="12">
        <v>10052000</v>
      </c>
      <c r="O38" s="4">
        <f t="shared" ref="O38" si="189">N38/N$62</f>
        <v>7.5950478837092696E-4</v>
      </c>
      <c r="P38" s="12">
        <v>14000000</v>
      </c>
      <c r="Q38" s="4">
        <f t="shared" ref="Q38" si="190">P38/P$62</f>
        <v>8.5062997747270552E-4</v>
      </c>
      <c r="R38" s="14">
        <v>500100</v>
      </c>
      <c r="S38" s="4">
        <f t="shared" ref="S38" si="191">R38/R$62</f>
        <v>2.2051482340459941E-5</v>
      </c>
      <c r="T38" s="14">
        <f t="shared" si="8"/>
        <v>30952100</v>
      </c>
      <c r="U38" s="4">
        <f t="shared" si="9"/>
        <v>2.3539371685792925E-4</v>
      </c>
    </row>
    <row r="39" spans="1:21" x14ac:dyDescent="0.3">
      <c r="A39" s="2" t="s">
        <v>57</v>
      </c>
      <c r="B39" s="10">
        <v>0</v>
      </c>
      <c r="C39" s="4">
        <f t="shared" si="0"/>
        <v>0</v>
      </c>
      <c r="D39" s="12">
        <v>11500000</v>
      </c>
      <c r="E39" s="4">
        <f t="shared" si="0"/>
        <v>1.0533389695822359E-3</v>
      </c>
      <c r="F39" s="12">
        <v>0</v>
      </c>
      <c r="G39" s="4">
        <f t="shared" ref="G39" si="192">F39/F$62</f>
        <v>0</v>
      </c>
      <c r="H39" s="12">
        <v>0</v>
      </c>
      <c r="I39" s="4">
        <f t="shared" ref="I39" si="193">H39/H$62</f>
        <v>0</v>
      </c>
      <c r="J39" s="12">
        <v>1900000</v>
      </c>
      <c r="K39" s="4">
        <f t="shared" ref="K39" si="194">J39/J$62</f>
        <v>1.3808033064512489E-4</v>
      </c>
      <c r="L39" s="12">
        <v>1215000</v>
      </c>
      <c r="M39" s="4">
        <f t="shared" ref="M39" si="195">L39/L$62</f>
        <v>8.8879449379302135E-5</v>
      </c>
      <c r="N39" s="12">
        <v>5499900</v>
      </c>
      <c r="O39" s="4">
        <f t="shared" ref="O39" si="196">N39/N$62</f>
        <v>4.1555913107453851E-4</v>
      </c>
      <c r="P39" s="12">
        <v>5545000</v>
      </c>
      <c r="Q39" s="4">
        <f t="shared" ref="Q39" si="197">P39/P$62</f>
        <v>3.3691023036329658E-4</v>
      </c>
      <c r="R39" s="14">
        <v>4690000</v>
      </c>
      <c r="S39" s="4">
        <f t="shared" ref="S39" si="198">R39/R$62</f>
        <v>2.0680154404470528E-4</v>
      </c>
      <c r="T39" s="14">
        <f t="shared" si="8"/>
        <v>30349900</v>
      </c>
      <c r="U39" s="4">
        <f t="shared" si="9"/>
        <v>2.3081392756118217E-4</v>
      </c>
    </row>
    <row r="40" spans="1:21" x14ac:dyDescent="0.3">
      <c r="A40" s="2" t="s">
        <v>58</v>
      </c>
      <c r="B40" s="10">
        <v>33869000</v>
      </c>
      <c r="C40" s="4">
        <f t="shared" si="0"/>
        <v>2.7433972469264639E-3</v>
      </c>
      <c r="D40" s="12">
        <v>23074100</v>
      </c>
      <c r="E40" s="4">
        <f t="shared" si="0"/>
        <v>2.1134651059163019E-3</v>
      </c>
      <c r="F40" s="12">
        <v>56172200</v>
      </c>
      <c r="G40" s="4">
        <f t="shared" ref="G40" si="199">F40/F$62</f>
        <v>3.8544308807459855E-3</v>
      </c>
      <c r="H40" s="12">
        <v>38015900</v>
      </c>
      <c r="I40" s="4">
        <f t="shared" ref="I40" si="200">H40/H$62</f>
        <v>2.7445002318782484E-3</v>
      </c>
      <c r="J40" s="12">
        <v>29346000</v>
      </c>
      <c r="K40" s="4">
        <f t="shared" ref="K40" si="201">J40/J$62</f>
        <v>2.1326870437430711E-3</v>
      </c>
      <c r="L40" s="12">
        <v>31326000</v>
      </c>
      <c r="M40" s="4">
        <f t="shared" ref="M40" si="202">L40/L$62</f>
        <v>2.2915536059720317E-3</v>
      </c>
      <c r="N40" s="12">
        <v>70041900</v>
      </c>
      <c r="O40" s="4">
        <f t="shared" ref="O40" si="203">N40/N$62</f>
        <v>5.2921964222639901E-3</v>
      </c>
      <c r="P40" s="12">
        <v>33397000</v>
      </c>
      <c r="Q40" s="4">
        <f t="shared" ref="Q40" si="204">P40/P$62</f>
        <v>2.0291778112611391E-3</v>
      </c>
      <c r="R40" s="14">
        <v>31953200</v>
      </c>
      <c r="S40" s="4">
        <f t="shared" ref="S40" si="205">R40/R$62</f>
        <v>1.408949061230123E-3</v>
      </c>
      <c r="T40" s="14">
        <f t="shared" si="8"/>
        <v>347195300</v>
      </c>
      <c r="U40" s="4">
        <f t="shared" si="9"/>
        <v>2.6404538671884557E-3</v>
      </c>
    </row>
    <row r="41" spans="1:21" x14ac:dyDescent="0.3">
      <c r="A41" s="2" t="s">
        <v>59</v>
      </c>
      <c r="B41" s="10">
        <v>307646800</v>
      </c>
      <c r="C41" s="4">
        <f t="shared" si="0"/>
        <v>2.4919465710405871E-2</v>
      </c>
      <c r="D41" s="12">
        <v>161261700</v>
      </c>
      <c r="E41" s="4">
        <f t="shared" si="0"/>
        <v>1.4770715905311274E-2</v>
      </c>
      <c r="F41" s="12">
        <v>260924900</v>
      </c>
      <c r="G41" s="4">
        <f t="shared" ref="G41" si="206">F41/F$62</f>
        <v>1.7904176658837614E-2</v>
      </c>
      <c r="H41" s="12">
        <v>279490400</v>
      </c>
      <c r="I41" s="4">
        <f t="shared" ref="I41" si="207">H41/H$62</f>
        <v>2.0177385452080428E-2</v>
      </c>
      <c r="J41" s="12">
        <v>141746800</v>
      </c>
      <c r="K41" s="4">
        <f t="shared" ref="K41" si="208">J41/J$62</f>
        <v>1.0301286848362311E-2</v>
      </c>
      <c r="L41" s="12">
        <v>275600800</v>
      </c>
      <c r="M41" s="4">
        <f t="shared" ref="M41" si="209">L41/L$62</f>
        <v>2.0160697409461047E-2</v>
      </c>
      <c r="N41" s="12">
        <v>250557400</v>
      </c>
      <c r="O41" s="4">
        <f t="shared" ref="O41" si="210">N41/N$62</f>
        <v>1.8931510650792845E-2</v>
      </c>
      <c r="P41" s="12">
        <v>69569700</v>
      </c>
      <c r="Q41" s="4">
        <f t="shared" ref="Q41" si="211">P41/P$62</f>
        <v>4.2270051674130633E-3</v>
      </c>
      <c r="R41" s="14">
        <v>102587300</v>
      </c>
      <c r="S41" s="4">
        <f t="shared" ref="S41" si="212">R41/R$62</f>
        <v>4.5234993687371843E-3</v>
      </c>
      <c r="T41" s="14">
        <f t="shared" si="8"/>
        <v>1849385800</v>
      </c>
      <c r="U41" s="4">
        <f t="shared" si="9"/>
        <v>1.4064758041175719E-2</v>
      </c>
    </row>
    <row r="42" spans="1:21" x14ac:dyDescent="0.3">
      <c r="A42" s="2" t="s">
        <v>60</v>
      </c>
      <c r="B42" s="10">
        <v>7310000</v>
      </c>
      <c r="C42" s="4">
        <f t="shared" si="0"/>
        <v>5.921117799472217E-4</v>
      </c>
      <c r="D42" s="12">
        <v>5091000</v>
      </c>
      <c r="E42" s="4">
        <f t="shared" si="0"/>
        <v>4.6630858209940548E-4</v>
      </c>
      <c r="F42" s="12">
        <v>12737900</v>
      </c>
      <c r="G42" s="4">
        <f t="shared" ref="G42" si="213">F42/F$62</f>
        <v>8.740507780691212E-4</v>
      </c>
      <c r="H42" s="12">
        <v>49061200</v>
      </c>
      <c r="I42" s="4">
        <f t="shared" ref="I42" si="214">H42/H$62</f>
        <v>3.5418989100935425E-3</v>
      </c>
      <c r="J42" s="12">
        <v>17561800</v>
      </c>
      <c r="K42" s="4">
        <f t="shared" ref="K42" si="215">J42/J$62</f>
        <v>1.2762837635387127E-3</v>
      </c>
      <c r="L42" s="12">
        <v>17569200</v>
      </c>
      <c r="M42" s="4">
        <f t="shared" ref="M42" si="216">L42/L$62</f>
        <v>1.2852187835677654E-3</v>
      </c>
      <c r="N42" s="12">
        <v>21507200</v>
      </c>
      <c r="O42" s="4">
        <f t="shared" ref="O42" si="217">N42/N$62</f>
        <v>1.6250319721897333E-3</v>
      </c>
      <c r="P42" s="12">
        <v>5299900</v>
      </c>
      <c r="Q42" s="4">
        <f t="shared" ref="Q42" si="218">P42/P$62</f>
        <v>3.2201812982911375E-4</v>
      </c>
      <c r="R42" s="14">
        <v>8033000</v>
      </c>
      <c r="S42" s="4">
        <f t="shared" ref="S42" si="219">R42/R$62</f>
        <v>3.5420827362710395E-4</v>
      </c>
      <c r="T42" s="14">
        <f t="shared" si="8"/>
        <v>144171200</v>
      </c>
      <c r="U42" s="4">
        <f t="shared" si="9"/>
        <v>1.0964359326788131E-3</v>
      </c>
    </row>
    <row r="43" spans="1:21" x14ac:dyDescent="0.3">
      <c r="A43" s="2" t="s">
        <v>61</v>
      </c>
      <c r="B43" s="10">
        <v>28577000</v>
      </c>
      <c r="C43" s="4">
        <f t="shared" si="0"/>
        <v>2.314743958351813E-3</v>
      </c>
      <c r="D43" s="12">
        <v>5141000</v>
      </c>
      <c r="E43" s="4">
        <f t="shared" si="0"/>
        <v>4.7088831674976306E-4</v>
      </c>
      <c r="F43" s="12">
        <v>14500000</v>
      </c>
      <c r="G43" s="4">
        <f t="shared" ref="G43" si="220">F43/F$62</f>
        <v>9.9496277110059403E-4</v>
      </c>
      <c r="H43" s="12">
        <v>0</v>
      </c>
      <c r="I43" s="4">
        <f t="shared" ref="I43" si="221">H43/H$62</f>
        <v>0</v>
      </c>
      <c r="J43" s="12">
        <v>2000100</v>
      </c>
      <c r="K43" s="4">
        <f t="shared" ref="K43" si="222">J43/J$62</f>
        <v>1.4535498385437594E-4</v>
      </c>
      <c r="L43" s="12">
        <v>6273100</v>
      </c>
      <c r="M43" s="4">
        <f t="shared" ref="M43" si="223">L43/L$62</f>
        <v>4.5888862049489729E-4</v>
      </c>
      <c r="N43" s="12">
        <v>950200</v>
      </c>
      <c r="O43" s="4">
        <f t="shared" ref="O43" si="224">N43/N$62</f>
        <v>7.1794811968767881E-5</v>
      </c>
      <c r="P43" s="12">
        <v>8670000</v>
      </c>
      <c r="Q43" s="4">
        <f t="shared" ref="Q43" si="225">P43/P$62</f>
        <v>5.2678299319202553E-4</v>
      </c>
      <c r="R43" s="14">
        <v>19499000</v>
      </c>
      <c r="S43" s="4">
        <f t="shared" ref="S43" si="226">R43/R$62</f>
        <v>8.5979174996326407E-4</v>
      </c>
      <c r="T43" s="14">
        <f t="shared" si="8"/>
        <v>85610400</v>
      </c>
      <c r="U43" s="4">
        <f t="shared" si="9"/>
        <v>6.5107537962510033E-4</v>
      </c>
    </row>
    <row r="44" spans="1:21" x14ac:dyDescent="0.3">
      <c r="A44" s="2" t="s">
        <v>62</v>
      </c>
      <c r="B44" s="10">
        <v>696119100</v>
      </c>
      <c r="C44" s="4">
        <f t="shared" si="0"/>
        <v>5.6385816601403287E-2</v>
      </c>
      <c r="D44" s="12">
        <v>710834900</v>
      </c>
      <c r="E44" s="4">
        <f t="shared" si="0"/>
        <v>6.5108704444268847E-2</v>
      </c>
      <c r="F44" s="12">
        <v>1081441500</v>
      </c>
      <c r="G44" s="4">
        <f t="shared" ref="G44" si="227">F44/F$62</f>
        <v>7.4206484939529874E-2</v>
      </c>
      <c r="H44" s="12">
        <v>1202218100</v>
      </c>
      <c r="I44" s="4">
        <f t="shared" ref="I44" si="228">H44/H$62</f>
        <v>8.679231201203251E-2</v>
      </c>
      <c r="J44" s="12">
        <v>838434100</v>
      </c>
      <c r="K44" s="4">
        <f t="shared" ref="K44" si="229">J44/J$62</f>
        <v>6.0932240922183002E-2</v>
      </c>
      <c r="L44" s="12">
        <v>1064869800</v>
      </c>
      <c r="M44" s="4">
        <f t="shared" ref="M44" si="230">L44/L$62</f>
        <v>7.7897153485306653E-2</v>
      </c>
      <c r="N44" s="12">
        <v>1035910500</v>
      </c>
      <c r="O44" s="4">
        <f t="shared" ref="O44" si="231">N44/N$62</f>
        <v>7.8270889879996128E-2</v>
      </c>
      <c r="P44" s="12">
        <v>1735764300</v>
      </c>
      <c r="Q44" s="4">
        <f t="shared" ref="Q44" si="232">P44/P$62</f>
        <v>0.10546379624335189</v>
      </c>
      <c r="R44" s="14">
        <v>1778461300</v>
      </c>
      <c r="S44" s="4">
        <f t="shared" ref="S44" si="233">R44/R$62</f>
        <v>7.8419731953892069E-2</v>
      </c>
      <c r="T44" s="14">
        <f t="shared" si="8"/>
        <v>10144053600</v>
      </c>
      <c r="U44" s="4">
        <f t="shared" si="9"/>
        <v>7.7146509636181651E-2</v>
      </c>
    </row>
    <row r="45" spans="1:21" x14ac:dyDescent="0.3">
      <c r="A45" s="2" t="s">
        <v>63</v>
      </c>
      <c r="B45" s="10">
        <v>51313100</v>
      </c>
      <c r="C45" s="4">
        <f t="shared" si="0"/>
        <v>4.1563735944746627E-3</v>
      </c>
      <c r="D45" s="12">
        <v>133007000</v>
      </c>
      <c r="E45" s="4">
        <f t="shared" si="0"/>
        <v>1.2182735332802126E-2</v>
      </c>
      <c r="F45" s="12">
        <v>136779400</v>
      </c>
      <c r="G45" s="4">
        <f t="shared" ref="G45" si="234">F45/F$62</f>
        <v>9.385545576101835E-3</v>
      </c>
      <c r="H45" s="12">
        <v>66536400</v>
      </c>
      <c r="I45" s="4">
        <f t="shared" ref="I45" si="235">H45/H$62</f>
        <v>4.8034944649039974E-3</v>
      </c>
      <c r="J45" s="12">
        <v>181430300</v>
      </c>
      <c r="K45" s="4">
        <f t="shared" ref="K45" si="236">J45/J$62</f>
        <v>1.3185239901602213E-2</v>
      </c>
      <c r="L45" s="12">
        <v>95248200</v>
      </c>
      <c r="M45" s="4">
        <f t="shared" ref="M45" si="237">L45/L$62</f>
        <v>6.9675782472178151E-3</v>
      </c>
      <c r="N45" s="12">
        <v>97369300</v>
      </c>
      <c r="O45" s="4">
        <f t="shared" ref="O45" si="238">N45/N$62</f>
        <v>7.3569886182177965E-3</v>
      </c>
      <c r="P45" s="12">
        <v>169764200</v>
      </c>
      <c r="Q45" s="4">
        <f t="shared" ref="Q45" si="239">P45/P$62</f>
        <v>1.0314751258690849E-2</v>
      </c>
      <c r="R45" s="14">
        <v>91045100</v>
      </c>
      <c r="S45" s="4">
        <f t="shared" ref="S45" si="240">R45/R$62</f>
        <v>4.0145559184871209E-3</v>
      </c>
      <c r="T45" s="14">
        <f t="shared" si="8"/>
        <v>1022493000</v>
      </c>
      <c r="U45" s="4">
        <f t="shared" si="9"/>
        <v>7.7761582487525776E-3</v>
      </c>
    </row>
    <row r="46" spans="1:21" x14ac:dyDescent="0.3">
      <c r="A46" s="2" t="s">
        <v>64</v>
      </c>
      <c r="B46" s="10">
        <v>13000000</v>
      </c>
      <c r="C46" s="4">
        <f t="shared" si="0"/>
        <v>1.0530031654328155E-3</v>
      </c>
      <c r="D46" s="12">
        <v>0</v>
      </c>
      <c r="E46" s="4">
        <f t="shared" si="0"/>
        <v>0</v>
      </c>
      <c r="F46" s="12">
        <v>22500000</v>
      </c>
      <c r="G46" s="4">
        <f t="shared" ref="G46" si="241">F46/F$62</f>
        <v>1.5439077482595424E-3</v>
      </c>
      <c r="H46" s="12">
        <v>4000000</v>
      </c>
      <c r="I46" s="4">
        <f t="shared" ref="I46" si="242">H46/H$62</f>
        <v>2.8877393215767595E-4</v>
      </c>
      <c r="J46" s="12">
        <v>7926000</v>
      </c>
      <c r="K46" s="4">
        <f t="shared" ref="K46" si="243">J46/J$62</f>
        <v>5.7601300036487361E-4</v>
      </c>
      <c r="L46" s="12">
        <v>25110000</v>
      </c>
      <c r="M46" s="4">
        <f t="shared" ref="M46" si="244">L46/L$62</f>
        <v>1.8368419538389107E-3</v>
      </c>
      <c r="N46" s="12">
        <v>3005000</v>
      </c>
      <c r="O46" s="4">
        <f t="shared" ref="O46" si="245">N46/N$62</f>
        <v>2.2705052616938274E-4</v>
      </c>
      <c r="P46" s="12">
        <v>5208900</v>
      </c>
      <c r="Q46" s="4">
        <f t="shared" ref="Q46" si="246">P46/P$62</f>
        <v>3.1648903497554111E-4</v>
      </c>
      <c r="R46" s="14">
        <v>9885100</v>
      </c>
      <c r="S46" s="4">
        <f t="shared" ref="S46" si="247">R46/R$62</f>
        <v>4.3587504115912928E-4</v>
      </c>
      <c r="T46" s="14">
        <f t="shared" si="8"/>
        <v>90635000</v>
      </c>
      <c r="U46" s="4">
        <f t="shared" si="9"/>
        <v>6.8928794903797865E-4</v>
      </c>
    </row>
    <row r="47" spans="1:21" x14ac:dyDescent="0.3">
      <c r="A47" s="2" t="s">
        <v>65</v>
      </c>
      <c r="B47" s="10">
        <v>107072200</v>
      </c>
      <c r="C47" s="4">
        <f t="shared" si="0"/>
        <v>8.672874271527348E-3</v>
      </c>
      <c r="D47" s="12">
        <v>83440100</v>
      </c>
      <c r="E47" s="4">
        <f t="shared" si="0"/>
        <v>7.6426703439859758E-3</v>
      </c>
      <c r="F47" s="12">
        <v>73092400</v>
      </c>
      <c r="G47" s="4">
        <f t="shared" ref="G47" si="248">F47/F$62</f>
        <v>5.0154632310615904E-3</v>
      </c>
      <c r="H47" s="12">
        <v>165535500</v>
      </c>
      <c r="I47" s="4">
        <f t="shared" ref="I47" si="249">H47/H$62</f>
        <v>1.1950584311671741E-2</v>
      </c>
      <c r="J47" s="12">
        <v>35587100</v>
      </c>
      <c r="K47" s="4">
        <f t="shared" ref="K47" si="250">J47/J$62</f>
        <v>2.5862518603690125E-3</v>
      </c>
      <c r="L47" s="12">
        <v>89030700</v>
      </c>
      <c r="M47" s="4">
        <f t="shared" ref="M47" si="251">L47/L$62</f>
        <v>6.5127568673694113E-3</v>
      </c>
      <c r="N47" s="12">
        <v>94315300</v>
      </c>
      <c r="O47" s="4">
        <f t="shared" ref="O47" si="252">N47/N$62</f>
        <v>7.1262357706566339E-3</v>
      </c>
      <c r="P47" s="12">
        <v>44174800</v>
      </c>
      <c r="Q47" s="4">
        <f t="shared" ref="Q47" si="253">P47/P$62</f>
        <v>2.6840292234900911E-3</v>
      </c>
      <c r="R47" s="14">
        <v>113217000</v>
      </c>
      <c r="S47" s="4">
        <f t="shared" ref="S47" si="254">R47/R$62</f>
        <v>4.9922069108975266E-3</v>
      </c>
      <c r="T47" s="14">
        <f t="shared" si="8"/>
        <v>805465100</v>
      </c>
      <c r="U47" s="4">
        <f t="shared" si="9"/>
        <v>6.1256400595870288E-3</v>
      </c>
    </row>
    <row r="48" spans="1:21" x14ac:dyDescent="0.3">
      <c r="A48" s="2" t="s">
        <v>66</v>
      </c>
      <c r="B48" s="10">
        <v>254947800</v>
      </c>
      <c r="C48" s="4">
        <f t="shared" si="0"/>
        <v>2.0650833878471723E-2</v>
      </c>
      <c r="D48" s="12">
        <v>286785400</v>
      </c>
      <c r="E48" s="4">
        <f t="shared" si="0"/>
        <v>2.6268020671932988E-2</v>
      </c>
      <c r="F48" s="12">
        <v>271315900</v>
      </c>
      <c r="G48" s="4">
        <f t="shared" ref="G48" si="255">F48/F$62</f>
        <v>1.8617187566044944E-2</v>
      </c>
      <c r="H48" s="12">
        <v>248827600</v>
      </c>
      <c r="I48" s="4">
        <f t="shared" ref="I48" si="256">H48/H$62</f>
        <v>1.7963731120339332E-2</v>
      </c>
      <c r="J48" s="12">
        <v>248150100</v>
      </c>
      <c r="K48" s="4">
        <f t="shared" ref="K48" si="257">J48/J$62</f>
        <v>1.8034025188221479E-2</v>
      </c>
      <c r="L48" s="12">
        <v>276031000</v>
      </c>
      <c r="M48" s="4">
        <f t="shared" ref="M48" si="258">L48/L$62</f>
        <v>2.0192167318204238E-2</v>
      </c>
      <c r="N48" s="12">
        <v>218461100</v>
      </c>
      <c r="O48" s="4">
        <f t="shared" ref="O48" si="259">N48/N$62</f>
        <v>1.6506391914323508E-2</v>
      </c>
      <c r="P48" s="12">
        <v>247278100</v>
      </c>
      <c r="Q48" s="4">
        <f t="shared" ref="Q48" si="260">P48/P$62</f>
        <v>1.5024440330892388E-2</v>
      </c>
      <c r="R48" s="14">
        <v>379645100</v>
      </c>
      <c r="S48" s="4">
        <f t="shared" ref="S48" si="261">R48/R$62</f>
        <v>1.6740126411302035E-2</v>
      </c>
      <c r="T48" s="14">
        <f t="shared" si="8"/>
        <v>2431442100</v>
      </c>
      <c r="U48" s="4">
        <f t="shared" si="9"/>
        <v>1.8491352549385952E-2</v>
      </c>
    </row>
    <row r="49" spans="1:21" x14ac:dyDescent="0.3">
      <c r="A49" s="2" t="s">
        <v>67</v>
      </c>
      <c r="B49" s="10">
        <v>4494500</v>
      </c>
      <c r="C49" s="4">
        <f t="shared" si="0"/>
        <v>3.6405559438752228E-4</v>
      </c>
      <c r="D49" s="12">
        <v>0</v>
      </c>
      <c r="E49" s="4">
        <f t="shared" si="0"/>
        <v>0</v>
      </c>
      <c r="F49" s="12">
        <v>0</v>
      </c>
      <c r="G49" s="4">
        <f t="shared" ref="G49" si="262">F49/F$62</f>
        <v>0</v>
      </c>
      <c r="H49" s="12">
        <v>0</v>
      </c>
      <c r="I49" s="4">
        <f t="shared" ref="I49" si="263">H49/H$62</f>
        <v>0</v>
      </c>
      <c r="J49" s="12">
        <v>0</v>
      </c>
      <c r="K49" s="4">
        <f t="shared" ref="K49" si="264">J49/J$62</f>
        <v>0</v>
      </c>
      <c r="L49" s="12">
        <v>100000</v>
      </c>
      <c r="M49" s="4">
        <f t="shared" ref="M49" si="265">L49/L$62</f>
        <v>7.3151810188726034E-6</v>
      </c>
      <c r="N49" s="12">
        <v>0</v>
      </c>
      <c r="O49" s="4">
        <f t="shared" ref="O49" si="266">N49/N$62</f>
        <v>0</v>
      </c>
      <c r="P49" s="12">
        <v>0</v>
      </c>
      <c r="Q49" s="4">
        <f t="shared" ref="Q49" si="267">P49/P$62</f>
        <v>0</v>
      </c>
      <c r="R49" s="14">
        <v>0</v>
      </c>
      <c r="S49" s="4">
        <f t="shared" ref="S49" si="268">R49/R$62</f>
        <v>0</v>
      </c>
      <c r="T49" s="14">
        <f t="shared" si="8"/>
        <v>4594500</v>
      </c>
      <c r="U49" s="4">
        <f t="shared" si="9"/>
        <v>3.4941617276493547E-5</v>
      </c>
    </row>
    <row r="50" spans="1:21" x14ac:dyDescent="0.3">
      <c r="A50" s="2" t="s">
        <v>68</v>
      </c>
      <c r="B50" s="10">
        <v>23567000</v>
      </c>
      <c r="C50" s="4">
        <f t="shared" si="0"/>
        <v>1.9089327384427051E-3</v>
      </c>
      <c r="D50" s="12">
        <v>35735000</v>
      </c>
      <c r="E50" s="4">
        <f t="shared" si="0"/>
        <v>3.2731363546105391E-3</v>
      </c>
      <c r="F50" s="12">
        <v>1751000</v>
      </c>
      <c r="G50" s="4">
        <f t="shared" ref="G50" si="269">F50/F$62</f>
        <v>1.2015033187566484E-4</v>
      </c>
      <c r="H50" s="12">
        <v>38632000</v>
      </c>
      <c r="I50" s="4">
        <f t="shared" ref="I50" si="270">H50/H$62</f>
        <v>2.7889786367788342E-3</v>
      </c>
      <c r="J50" s="12">
        <v>20434000</v>
      </c>
      <c r="K50" s="4">
        <f t="shared" ref="K50" si="271">J50/J$62</f>
        <v>1.4850176191592011E-3</v>
      </c>
      <c r="L50" s="12">
        <v>64625100</v>
      </c>
      <c r="M50" s="4">
        <f t="shared" ref="M50" si="272">L50/L$62</f>
        <v>4.7274430486274393E-3</v>
      </c>
      <c r="N50" s="12">
        <v>53807800</v>
      </c>
      <c r="O50" s="4">
        <f t="shared" ref="O50" si="273">N50/N$62</f>
        <v>4.0655871221354119E-3</v>
      </c>
      <c r="P50" s="12">
        <v>27855000</v>
      </c>
      <c r="Q50" s="4">
        <f t="shared" ref="Q50" si="274">P50/P$62</f>
        <v>1.6924498587501582E-3</v>
      </c>
      <c r="R50" s="14">
        <v>51875000</v>
      </c>
      <c r="S50" s="4">
        <f t="shared" ref="S50" si="275">R50/R$62</f>
        <v>2.2873838160595069E-3</v>
      </c>
      <c r="T50" s="14">
        <f t="shared" si="8"/>
        <v>318281900</v>
      </c>
      <c r="U50" s="4">
        <f t="shared" si="9"/>
        <v>2.4205646611895073E-3</v>
      </c>
    </row>
    <row r="51" spans="1:21" x14ac:dyDescent="0.3">
      <c r="A51" s="2" t="s">
        <v>69</v>
      </c>
      <c r="B51" s="10">
        <v>6875000</v>
      </c>
      <c r="C51" s="4">
        <f t="shared" si="0"/>
        <v>5.5687667402696975E-4</v>
      </c>
      <c r="D51" s="12">
        <v>13840000</v>
      </c>
      <c r="E51" s="4">
        <f t="shared" si="0"/>
        <v>1.2676705512189692E-3</v>
      </c>
      <c r="F51" s="12">
        <v>13750000</v>
      </c>
      <c r="G51" s="4">
        <f t="shared" ref="G51" si="276">F51/F$62</f>
        <v>9.4349917949194267E-4</v>
      </c>
      <c r="H51" s="12">
        <v>8273000</v>
      </c>
      <c r="I51" s="4">
        <f t="shared" ref="I51" si="277">H51/H$62</f>
        <v>5.9725668518511329E-4</v>
      </c>
      <c r="J51" s="12">
        <v>14000000</v>
      </c>
      <c r="K51" s="4">
        <f t="shared" ref="K51" si="278">J51/J$62</f>
        <v>1.0174340152798677E-3</v>
      </c>
      <c r="L51" s="12">
        <v>25499900</v>
      </c>
      <c r="M51" s="4">
        <f t="shared" ref="M51" si="279">L51/L$62</f>
        <v>1.865363844631495E-3</v>
      </c>
      <c r="N51" s="12">
        <v>23999900</v>
      </c>
      <c r="O51" s="4">
        <f t="shared" ref="O51" si="280">N51/N$62</f>
        <v>1.813374350420156E-3</v>
      </c>
      <c r="P51" s="12">
        <v>61695300</v>
      </c>
      <c r="Q51" s="4">
        <f t="shared" ref="Q51" si="281">P51/P$62</f>
        <v>3.7485622606551294E-3</v>
      </c>
      <c r="R51" s="14">
        <v>39731000</v>
      </c>
      <c r="S51" s="4">
        <f t="shared" ref="S51" si="282">R51/R$62</f>
        <v>1.7519045088358605E-3</v>
      </c>
      <c r="T51" s="14">
        <f t="shared" si="8"/>
        <v>207664100</v>
      </c>
      <c r="U51" s="4">
        <f t="shared" si="9"/>
        <v>1.5793055836908225E-3</v>
      </c>
    </row>
    <row r="52" spans="1:21" x14ac:dyDescent="0.3">
      <c r="A52" s="2" t="s">
        <v>70</v>
      </c>
      <c r="B52" s="10">
        <v>0</v>
      </c>
      <c r="C52" s="4">
        <f t="shared" si="0"/>
        <v>0</v>
      </c>
      <c r="D52" s="12">
        <v>0</v>
      </c>
      <c r="E52" s="4">
        <f t="shared" si="0"/>
        <v>0</v>
      </c>
      <c r="F52" s="12">
        <v>3046000</v>
      </c>
      <c r="G52" s="4">
        <f t="shared" ref="G52" si="283">F52/F$62</f>
        <v>2.0901080005326963E-4</v>
      </c>
      <c r="H52" s="12">
        <v>0</v>
      </c>
      <c r="I52" s="4">
        <f t="shared" ref="I52" si="284">H52/H$62</f>
        <v>0</v>
      </c>
      <c r="J52" s="12">
        <v>0</v>
      </c>
      <c r="K52" s="4">
        <f t="shared" ref="K52" si="285">J52/J$62</f>
        <v>0</v>
      </c>
      <c r="L52" s="12">
        <v>0</v>
      </c>
      <c r="M52" s="4">
        <f t="shared" ref="M52" si="286">L52/L$62</f>
        <v>0</v>
      </c>
      <c r="N52" s="12">
        <v>11900000</v>
      </c>
      <c r="O52" s="4">
        <f t="shared" ref="O52" si="287">N52/N$62</f>
        <v>8.9913519514664051E-4</v>
      </c>
      <c r="P52" s="12">
        <v>0</v>
      </c>
      <c r="Q52" s="4">
        <f t="shared" ref="Q52" si="288">P52/P$62</f>
        <v>0</v>
      </c>
      <c r="R52" s="14">
        <v>3001000</v>
      </c>
      <c r="S52" s="4">
        <f t="shared" ref="S52" si="289">R52/R$62</f>
        <v>1.3232653170110032E-4</v>
      </c>
      <c r="T52" s="14">
        <f t="shared" si="8"/>
        <v>17947000</v>
      </c>
      <c r="U52" s="4">
        <f t="shared" si="9"/>
        <v>1.3648867238246374E-4</v>
      </c>
    </row>
    <row r="53" spans="1:21" x14ac:dyDescent="0.3">
      <c r="A53" s="2" t="s">
        <v>71</v>
      </c>
      <c r="B53" s="10">
        <v>44643100</v>
      </c>
      <c r="C53" s="4">
        <f t="shared" si="0"/>
        <v>3.6161019703641333E-3</v>
      </c>
      <c r="D53" s="12">
        <v>19278200</v>
      </c>
      <c r="E53" s="4">
        <f t="shared" si="0"/>
        <v>1.7657808107304576E-3</v>
      </c>
      <c r="F53" s="12">
        <v>26748000</v>
      </c>
      <c r="G53" s="4">
        <f t="shared" ref="G53" si="290">F53/F$62</f>
        <v>1.835397531130944E-3</v>
      </c>
      <c r="H53" s="12">
        <v>76307900</v>
      </c>
      <c r="I53" s="4">
        <f t="shared" ref="I53" si="291">H53/H$62</f>
        <v>5.5089330844236796E-3</v>
      </c>
      <c r="J53" s="12">
        <v>37714600</v>
      </c>
      <c r="K53" s="4">
        <f t="shared" ref="K53" si="292">J53/J$62</f>
        <v>2.7408654937624353E-3</v>
      </c>
      <c r="L53" s="12">
        <v>48697200</v>
      </c>
      <c r="M53" s="4">
        <f t="shared" ref="M53" si="293">L53/L$62</f>
        <v>3.5622883311224296E-3</v>
      </c>
      <c r="N53" s="12">
        <v>39223100</v>
      </c>
      <c r="O53" s="4">
        <f t="shared" ref="O53" si="294">N53/N$62</f>
        <v>2.9636024935089239E-3</v>
      </c>
      <c r="P53" s="12">
        <v>62542900</v>
      </c>
      <c r="Q53" s="4">
        <f t="shared" ref="Q53" si="295">P53/P$62</f>
        <v>3.8000618298626911E-3</v>
      </c>
      <c r="R53" s="14">
        <v>44191100</v>
      </c>
      <c r="S53" s="4">
        <f t="shared" ref="S53" si="296">R53/R$62</f>
        <v>1.9485688087492487E-3</v>
      </c>
      <c r="T53" s="14">
        <f t="shared" si="8"/>
        <v>399346100</v>
      </c>
      <c r="U53" s="4">
        <f t="shared" si="9"/>
        <v>3.0370657497138577E-3</v>
      </c>
    </row>
    <row r="54" spans="1:21" x14ac:dyDescent="0.3">
      <c r="A54" s="2" t="s">
        <v>72</v>
      </c>
      <c r="B54" s="10">
        <v>428810600</v>
      </c>
      <c r="C54" s="4">
        <f t="shared" si="0"/>
        <v>3.4733763013164991E-2</v>
      </c>
      <c r="D54" s="12">
        <v>604226700</v>
      </c>
      <c r="E54" s="4">
        <f t="shared" si="0"/>
        <v>5.5343959093223899E-2</v>
      </c>
      <c r="F54" s="12">
        <v>553679100</v>
      </c>
      <c r="G54" s="4">
        <f t="shared" ref="G54" si="297">F54/F$62</f>
        <v>3.7992420112860893E-2</v>
      </c>
      <c r="H54" s="12">
        <v>907082800</v>
      </c>
      <c r="I54" s="4">
        <f t="shared" ref="I54" si="298">H54/H$62</f>
        <v>6.5485466737148681E-2</v>
      </c>
      <c r="J54" s="12">
        <v>601196800</v>
      </c>
      <c r="K54" s="4">
        <f t="shared" ref="K54" si="299">J54/J$62</f>
        <v>4.369129101410054E-2</v>
      </c>
      <c r="L54" s="12">
        <v>378157200</v>
      </c>
      <c r="M54" s="4">
        <f t="shared" ref="M54" si="300">L54/L$62</f>
        <v>2.7662883715900109E-2</v>
      </c>
      <c r="N54" s="12">
        <v>733146500</v>
      </c>
      <c r="O54" s="4">
        <f t="shared" ref="O54" si="301">N54/N$62</f>
        <v>5.5394774903241718E-2</v>
      </c>
      <c r="P54" s="12">
        <v>608384700</v>
      </c>
      <c r="Q54" s="4">
        <f t="shared" ref="Q54" si="302">P54/P$62</f>
        <v>3.6965018832552765E-2</v>
      </c>
      <c r="R54" s="14">
        <v>700248400</v>
      </c>
      <c r="S54" s="4">
        <f t="shared" ref="S54" si="303">R54/R$62</f>
        <v>3.0876855082054244E-2</v>
      </c>
      <c r="T54" s="14">
        <f t="shared" si="8"/>
        <v>5514932800</v>
      </c>
      <c r="U54" s="4">
        <f t="shared" si="9"/>
        <v>4.1941597824176939E-2</v>
      </c>
    </row>
    <row r="55" spans="1:21" x14ac:dyDescent="0.3">
      <c r="A55" s="2" t="s">
        <v>73</v>
      </c>
      <c r="B55" s="10">
        <v>80830000</v>
      </c>
      <c r="C55" s="4">
        <f t="shared" si="0"/>
        <v>6.547249681687268E-3</v>
      </c>
      <c r="D55" s="12">
        <v>63941600</v>
      </c>
      <c r="E55" s="4">
        <f t="shared" si="0"/>
        <v>5.8567112223860433E-3</v>
      </c>
      <c r="F55" s="12">
        <v>119554000</v>
      </c>
      <c r="G55" s="4">
        <f t="shared" ref="G55" si="304">F55/F$62</f>
        <v>8.203570974907615E-3</v>
      </c>
      <c r="H55" s="12">
        <v>103344400</v>
      </c>
      <c r="I55" s="4">
        <f t="shared" ref="I55" si="305">H55/H$62</f>
        <v>7.4607921886189312E-3</v>
      </c>
      <c r="J55" s="12">
        <v>108620900</v>
      </c>
      <c r="K55" s="4">
        <f t="shared" ref="K55" si="306">J55/J$62</f>
        <v>7.8938998878794985E-3</v>
      </c>
      <c r="L55" s="12">
        <v>209776300</v>
      </c>
      <c r="M55" s="4">
        <f t="shared" ref="M55" si="307">L55/L$62</f>
        <v>1.534551607969325E-2</v>
      </c>
      <c r="N55" s="12">
        <v>123644200</v>
      </c>
      <c r="O55" s="4">
        <f t="shared" ref="O55" si="308">N55/N$62</f>
        <v>9.3422564618277516E-3</v>
      </c>
      <c r="P55" s="12">
        <v>192536300</v>
      </c>
      <c r="Q55" s="4">
        <f t="shared" ref="Q55" si="309">P55/P$62</f>
        <v>1.169836775226272E-2</v>
      </c>
      <c r="R55" s="14">
        <v>361376800</v>
      </c>
      <c r="S55" s="4">
        <f t="shared" ref="S55" si="310">R55/R$62</f>
        <v>1.5934601326638518E-2</v>
      </c>
      <c r="T55" s="14">
        <f t="shared" si="8"/>
        <v>1363624500</v>
      </c>
      <c r="U55" s="4">
        <f t="shared" si="9"/>
        <v>1.037049632992706E-2</v>
      </c>
    </row>
    <row r="56" spans="1:21" x14ac:dyDescent="0.3">
      <c r="A56" s="2" t="s">
        <v>74</v>
      </c>
      <c r="B56" s="10">
        <v>217168500</v>
      </c>
      <c r="C56" s="4">
        <f t="shared" si="0"/>
        <v>1.7590701379407415E-2</v>
      </c>
      <c r="D56" s="12">
        <v>181719800</v>
      </c>
      <c r="E56" s="4">
        <f t="shared" si="0"/>
        <v>1.6644569294320871E-2</v>
      </c>
      <c r="F56" s="12">
        <v>360720000</v>
      </c>
      <c r="G56" s="4">
        <f t="shared" ref="G56" si="311">F56/F$62</f>
        <v>2.4751929020096985E-2</v>
      </c>
      <c r="H56" s="12">
        <v>246882800</v>
      </c>
      <c r="I56" s="4">
        <f t="shared" ref="I56" si="312">H56/H$62</f>
        <v>1.782332923452427E-2</v>
      </c>
      <c r="J56" s="12">
        <v>194833000</v>
      </c>
      <c r="K56" s="4">
        <f t="shared" ref="K56" si="313">J56/J$62</f>
        <v>1.4159265821358747E-2</v>
      </c>
      <c r="L56" s="12">
        <v>80897200</v>
      </c>
      <c r="M56" s="4">
        <f t="shared" ref="M56" si="314">L56/L$62</f>
        <v>5.9177766191994084E-3</v>
      </c>
      <c r="N56" s="12">
        <v>158770900</v>
      </c>
      <c r="O56" s="4">
        <f t="shared" ref="O56" si="315">N56/N$62</f>
        <v>1.1996344886983843E-2</v>
      </c>
      <c r="P56" s="12">
        <v>441300000</v>
      </c>
      <c r="Q56" s="4">
        <f t="shared" ref="Q56" si="316">P56/P$62</f>
        <v>2.6813072075621783E-2</v>
      </c>
      <c r="R56" s="14">
        <v>219455800</v>
      </c>
      <c r="S56" s="4">
        <f t="shared" ref="S56" si="317">R56/R$62</f>
        <v>9.6767160532123739E-3</v>
      </c>
      <c r="T56" s="14">
        <f t="shared" si="8"/>
        <v>2101748000</v>
      </c>
      <c r="U56" s="4">
        <f t="shared" si="9"/>
        <v>1.5983997002423714E-2</v>
      </c>
    </row>
    <row r="57" spans="1:21" x14ac:dyDescent="0.3">
      <c r="A57" s="2" t="s">
        <v>75</v>
      </c>
      <c r="B57" s="10">
        <v>16815000</v>
      </c>
      <c r="C57" s="4">
        <f t="shared" si="0"/>
        <v>1.3620190943655997E-3</v>
      </c>
      <c r="D57" s="12">
        <v>16254000</v>
      </c>
      <c r="E57" s="4">
        <f t="shared" si="0"/>
        <v>1.4887801401382316E-3</v>
      </c>
      <c r="F57" s="12">
        <v>14058000</v>
      </c>
      <c r="G57" s="4">
        <f t="shared" ref="G57" si="318">F57/F$62</f>
        <v>9.6463356111256213E-4</v>
      </c>
      <c r="H57" s="12">
        <v>10781900</v>
      </c>
      <c r="I57" s="4">
        <f t="shared" ref="I57" si="319">H57/H$62</f>
        <v>7.7838291478271159E-4</v>
      </c>
      <c r="J57" s="12">
        <v>4415000</v>
      </c>
      <c r="K57" s="4">
        <f t="shared" ref="K57" si="320">J57/J$62</f>
        <v>3.2085508410432966E-4</v>
      </c>
      <c r="L57" s="12">
        <v>0</v>
      </c>
      <c r="M57" s="4">
        <f t="shared" ref="M57" si="321">L57/L$62</f>
        <v>0</v>
      </c>
      <c r="N57" s="12">
        <v>9322200</v>
      </c>
      <c r="O57" s="4">
        <f t="shared" ref="O57" si="322">N57/N$62</f>
        <v>7.043628669072279E-4</v>
      </c>
      <c r="P57" s="12">
        <v>12070100</v>
      </c>
      <c r="Q57" s="4">
        <f t="shared" ref="Q57" si="323">P57/P$62</f>
        <v>7.3337063507809309E-4</v>
      </c>
      <c r="R57" s="14">
        <v>31037000</v>
      </c>
      <c r="S57" s="4">
        <f t="shared" ref="S57" si="324">R57/R$62</f>
        <v>1.3685500048007501E-3</v>
      </c>
      <c r="T57" s="14">
        <f t="shared" si="8"/>
        <v>114753200</v>
      </c>
      <c r="U57" s="4">
        <f t="shared" si="9"/>
        <v>8.7270919483141136E-4</v>
      </c>
    </row>
    <row r="58" spans="1:21" x14ac:dyDescent="0.3">
      <c r="A58" s="2" t="s">
        <v>76</v>
      </c>
      <c r="B58" s="10">
        <v>334469200</v>
      </c>
      <c r="C58" s="4">
        <f t="shared" si="0"/>
        <v>2.7092086641521653E-2</v>
      </c>
      <c r="D58" s="12">
        <v>315214500</v>
      </c>
      <c r="E58" s="4">
        <f t="shared" si="0"/>
        <v>2.8871975358902586E-2</v>
      </c>
      <c r="F58" s="12">
        <v>258423900</v>
      </c>
      <c r="G58" s="4">
        <f t="shared" ref="G58" si="325">F58/F$62</f>
        <v>1.7732562735353296E-2</v>
      </c>
      <c r="H58" s="12">
        <v>283376300</v>
      </c>
      <c r="I58" s="4">
        <f t="shared" ref="I58" si="326">H58/H$62</f>
        <v>2.0457922107823306E-2</v>
      </c>
      <c r="J58" s="12">
        <v>445520600</v>
      </c>
      <c r="K58" s="4">
        <f t="shared" ref="K58" si="327">J58/J$62</f>
        <v>3.2377700924849699E-2</v>
      </c>
      <c r="L58" s="12">
        <v>400853300</v>
      </c>
      <c r="M58" s="4">
        <f t="shared" ref="M58" si="328">L58/L$62</f>
        <v>2.9323144515124456E-2</v>
      </c>
      <c r="N58" s="12">
        <v>311916100</v>
      </c>
      <c r="O58" s="4">
        <f t="shared" ref="O58" si="329">N58/N$62</f>
        <v>2.3567625499401598E-2</v>
      </c>
      <c r="P58" s="12">
        <v>606194300</v>
      </c>
      <c r="Q58" s="4">
        <f t="shared" ref="Q58" si="330">P58/P$62</f>
        <v>3.6831931696648751E-2</v>
      </c>
      <c r="R58" s="14">
        <v>531666200</v>
      </c>
      <c r="S58" s="4">
        <f t="shared" ref="S58" si="331">R58/R$62</f>
        <v>2.3443366967245437E-2</v>
      </c>
      <c r="T58" s="14">
        <f t="shared" si="8"/>
        <v>3487634400</v>
      </c>
      <c r="U58" s="4">
        <f t="shared" si="9"/>
        <v>2.6523797236942693E-2</v>
      </c>
    </row>
    <row r="59" spans="1:21" x14ac:dyDescent="0.3">
      <c r="A59" s="2" t="s">
        <v>77</v>
      </c>
      <c r="B59" s="10">
        <v>101715100</v>
      </c>
      <c r="C59" s="4">
        <f t="shared" si="0"/>
        <v>8.2389478671011825E-3</v>
      </c>
      <c r="D59" s="12">
        <v>18250900</v>
      </c>
      <c r="E59" s="4">
        <f t="shared" si="0"/>
        <v>1.6716855826042114E-3</v>
      </c>
      <c r="F59" s="12">
        <v>45995100</v>
      </c>
      <c r="G59" s="4">
        <f t="shared" ref="G59" si="332">F59/F$62</f>
        <v>3.1560973898654438E-3</v>
      </c>
      <c r="H59" s="12">
        <v>26000000</v>
      </c>
      <c r="I59" s="4">
        <f t="shared" ref="I59" si="333">H59/H$62</f>
        <v>1.8770305590248937E-3</v>
      </c>
      <c r="J59" s="12">
        <v>34232000</v>
      </c>
      <c r="K59" s="4">
        <f t="shared" ref="K59" si="334">J59/J$62</f>
        <v>2.4877715150757448E-3</v>
      </c>
      <c r="L59" s="12">
        <v>61079900</v>
      </c>
      <c r="M59" s="4">
        <f t="shared" ref="M59" si="335">L59/L$62</f>
        <v>4.4681052511463676E-3</v>
      </c>
      <c r="N59" s="12">
        <v>29872100</v>
      </c>
      <c r="O59" s="4">
        <f t="shared" ref="O59" si="336">N59/N$62</f>
        <v>2.2570635683142825E-3</v>
      </c>
      <c r="P59" s="12">
        <v>6004300</v>
      </c>
      <c r="Q59" s="4">
        <f t="shared" ref="Q59" si="337">P59/P$62</f>
        <v>3.6481696955281185E-4</v>
      </c>
      <c r="R59" s="14">
        <v>46054200</v>
      </c>
      <c r="S59" s="4">
        <f t="shared" ref="S59" si="338">R59/R$62</f>
        <v>2.030720611885643E-3</v>
      </c>
      <c r="T59" s="14">
        <f t="shared" si="8"/>
        <v>369203600</v>
      </c>
      <c r="U59" s="4">
        <f t="shared" si="9"/>
        <v>2.8078291192303001E-3</v>
      </c>
    </row>
    <row r="60" spans="1:21" x14ac:dyDescent="0.3">
      <c r="A60" s="2" t="s">
        <v>78</v>
      </c>
      <c r="B60" s="10">
        <v>485000</v>
      </c>
      <c r="C60" s="4">
        <f t="shared" si="0"/>
        <v>3.9285118094993509E-5</v>
      </c>
      <c r="D60" s="12">
        <v>3265000</v>
      </c>
      <c r="E60" s="4">
        <f t="shared" si="0"/>
        <v>2.9905667266834785E-4</v>
      </c>
      <c r="F60" s="12">
        <v>2000000</v>
      </c>
      <c r="G60" s="4">
        <f t="shared" ref="G60" si="339">F60/F$62</f>
        <v>1.3723624428973712E-4</v>
      </c>
      <c r="H60" s="12">
        <v>100000</v>
      </c>
      <c r="I60" s="4">
        <f t="shared" ref="I60" si="340">H60/H$62</f>
        <v>7.2193483039418982E-6</v>
      </c>
      <c r="J60" s="12">
        <v>13902000</v>
      </c>
      <c r="K60" s="4">
        <f t="shared" ref="K60" si="341">J60/J$62</f>
        <v>1.0103119771729086E-3</v>
      </c>
      <c r="L60" s="12">
        <v>666000</v>
      </c>
      <c r="M60" s="4">
        <f t="shared" ref="M60" si="342">L60/L$62</f>
        <v>4.8719105585691542E-5</v>
      </c>
      <c r="N60" s="12">
        <v>0</v>
      </c>
      <c r="O60" s="4">
        <f t="shared" ref="O60" si="343">N60/N$62</f>
        <v>0</v>
      </c>
      <c r="P60" s="12">
        <v>1200000</v>
      </c>
      <c r="Q60" s="4">
        <f t="shared" ref="Q60" si="344">P60/P$62</f>
        <v>7.29111409262319E-5</v>
      </c>
      <c r="R60" s="14">
        <v>1570900</v>
      </c>
      <c r="S60" s="4">
        <f t="shared" ref="S60" si="345">R60/R$62</f>
        <v>6.9267493718513337E-5</v>
      </c>
      <c r="T60" s="14">
        <f t="shared" si="8"/>
        <v>23188900</v>
      </c>
      <c r="U60" s="4">
        <f t="shared" si="9"/>
        <v>1.7635382933134863E-4</v>
      </c>
    </row>
    <row r="61" spans="1:21" x14ac:dyDescent="0.3">
      <c r="A61" s="2" t="s">
        <v>79</v>
      </c>
      <c r="B61" s="10">
        <v>10000000</v>
      </c>
      <c r="C61" s="4">
        <f t="shared" si="0"/>
        <v>8.1000243494831964E-4</v>
      </c>
      <c r="D61" s="12">
        <v>0</v>
      </c>
      <c r="E61" s="4">
        <f t="shared" si="0"/>
        <v>0</v>
      </c>
      <c r="F61" s="12">
        <v>0</v>
      </c>
      <c r="G61" s="4">
        <f t="shared" ref="G61" si="346">F61/F$62</f>
        <v>0</v>
      </c>
      <c r="H61" s="12">
        <v>0</v>
      </c>
      <c r="I61" s="4">
        <f t="shared" ref="I61" si="347">H61/H$62</f>
        <v>0</v>
      </c>
      <c r="J61" s="12">
        <v>0</v>
      </c>
      <c r="K61" s="4">
        <f t="shared" ref="K61" si="348">J61/J$62</f>
        <v>0</v>
      </c>
      <c r="L61" s="12">
        <v>0</v>
      </c>
      <c r="M61" s="4">
        <f t="shared" ref="M61" si="349">L61/L$62</f>
        <v>0</v>
      </c>
      <c r="N61" s="12">
        <v>0</v>
      </c>
      <c r="O61" s="4">
        <f t="shared" ref="O61" si="350">N61/N$62</f>
        <v>0</v>
      </c>
      <c r="P61" s="12">
        <v>0</v>
      </c>
      <c r="Q61" s="4">
        <f t="shared" ref="Q61" si="351">P61/P$62</f>
        <v>0</v>
      </c>
      <c r="R61" s="14">
        <v>0</v>
      </c>
      <c r="S61" s="4">
        <f t="shared" ref="S61" si="352">R61/R$62</f>
        <v>0</v>
      </c>
      <c r="T61" s="14">
        <f t="shared" si="8"/>
        <v>10000000</v>
      </c>
      <c r="U61" s="4">
        <f t="shared" si="9"/>
        <v>7.605096806288725E-5</v>
      </c>
    </row>
    <row r="62" spans="1:21" ht="15" thickBot="1" x14ac:dyDescent="0.35">
      <c r="A62" s="6" t="s">
        <v>80</v>
      </c>
      <c r="B62" s="11">
        <v>12345641900</v>
      </c>
      <c r="C62" s="8">
        <f t="shared" si="0"/>
        <v>1</v>
      </c>
      <c r="D62" s="13">
        <v>10917663100</v>
      </c>
      <c r="E62" s="8">
        <f t="shared" si="0"/>
        <v>1</v>
      </c>
      <c r="F62" s="13">
        <v>14573409600</v>
      </c>
      <c r="G62" s="8">
        <f t="shared" ref="G62" si="353">F62/F$62</f>
        <v>1</v>
      </c>
      <c r="H62" s="13">
        <v>13851665800</v>
      </c>
      <c r="I62" s="8">
        <f t="shared" ref="I62" si="354">H62/H$62</f>
        <v>1</v>
      </c>
      <c r="J62" s="13">
        <v>13760106100</v>
      </c>
      <c r="K62" s="8">
        <f t="shared" ref="K62" si="355">J62/J$62</f>
        <v>1</v>
      </c>
      <c r="L62" s="13">
        <v>13670201700</v>
      </c>
      <c r="M62" s="8">
        <f t="shared" ref="M62" si="356">L62/L$62</f>
        <v>1</v>
      </c>
      <c r="N62" s="13">
        <v>13234939600</v>
      </c>
      <c r="O62" s="8">
        <f t="shared" ref="O62" si="357">N62/N$62</f>
        <v>1</v>
      </c>
      <c r="P62" s="13">
        <v>16458390100</v>
      </c>
      <c r="Q62" s="8">
        <f t="shared" ref="Q62" si="358">P62/P$62</f>
        <v>1</v>
      </c>
      <c r="R62" s="15">
        <v>22678747500</v>
      </c>
      <c r="S62" s="8">
        <f t="shared" ref="S62" si="359">R62/R$62</f>
        <v>1</v>
      </c>
      <c r="T62" s="14">
        <f t="shared" si="8"/>
        <v>131490765400</v>
      </c>
      <c r="U62" s="8">
        <f t="shared" si="9"/>
        <v>1</v>
      </c>
    </row>
  </sheetData>
  <mergeCells count="11">
    <mergeCell ref="T8:U9"/>
    <mergeCell ref="L8:M9"/>
    <mergeCell ref="N8:O9"/>
    <mergeCell ref="P8:Q9"/>
    <mergeCell ref="R8:S9"/>
    <mergeCell ref="A8:A10"/>
    <mergeCell ref="B8:C9"/>
    <mergeCell ref="D8:E9"/>
    <mergeCell ref="F8:G9"/>
    <mergeCell ref="H8:I9"/>
    <mergeCell ref="J8:K9"/>
  </mergeCells>
  <hyperlinks>
    <hyperlink ref="B3" r:id="rId1"/>
    <hyperlink ref="B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MoneyTree 2010-2014</vt:lpstr>
      <vt:lpstr>Share of Deals</vt:lpstr>
      <vt:lpstr>Share of Dollars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2014-08-04T18:48:39Z</dcterms:created>
  <dcterms:modified xsi:type="dcterms:W3CDTF">2014-08-07T14:47:30Z</dcterms:modified>
</cp:coreProperties>
</file>