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ome\SHARED\DIGEST\16Digest\081116\"/>
    </mc:Choice>
  </mc:AlternateContent>
  <bookViews>
    <workbookView xWindow="0" yWindow="0" windowWidth="15360" windowHeight="7560" activeTab="1"/>
  </bookViews>
  <sheets>
    <sheet name="SOURCE" sheetId="2" r:id="rId1"/>
    <sheet name="Data"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I54" i="1" s="1"/>
  <c r="G54" i="1"/>
  <c r="F54" i="1"/>
  <c r="E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<sst xmlns="http://schemas.openxmlformats.org/spreadsheetml/2006/main" count="172" uniqueCount="126">
  <si>
    <t>State</t>
  </si>
  <si>
    <t>CODE</t>
  </si>
  <si>
    <t>REGION</t>
  </si>
  <si>
    <t>% Change, 2010-2013</t>
  </si>
  <si>
    <t>Alabama</t>
  </si>
  <si>
    <t>AL</t>
  </si>
  <si>
    <t>South</t>
  </si>
  <si>
    <t>Alaska</t>
  </si>
  <si>
    <t>AK</t>
  </si>
  <si>
    <t>West</t>
  </si>
  <si>
    <t>Arizona</t>
  </si>
  <si>
    <t>AZ</t>
  </si>
  <si>
    <t>Arkansas</t>
  </si>
  <si>
    <t>AR</t>
  </si>
  <si>
    <t>California</t>
  </si>
  <si>
    <t>CA</t>
  </si>
  <si>
    <t>Colorado</t>
  </si>
  <si>
    <t>CO</t>
  </si>
  <si>
    <t>Connecticut</t>
  </si>
  <si>
    <t>CT</t>
  </si>
  <si>
    <t>Northeast</t>
  </si>
  <si>
    <t>Delaware</t>
  </si>
  <si>
    <t>DE</t>
  </si>
  <si>
    <t>Atlantic</t>
  </si>
  <si>
    <t>District of Columbia</t>
  </si>
  <si>
    <t>DC</t>
  </si>
  <si>
    <t>Florida</t>
  </si>
  <si>
    <t>FL</t>
  </si>
  <si>
    <t>Georgia</t>
  </si>
  <si>
    <t>GA</t>
  </si>
  <si>
    <t>Hawaii</t>
  </si>
  <si>
    <t>HI</t>
  </si>
  <si>
    <t>Idaho</t>
  </si>
  <si>
    <t>ID</t>
  </si>
  <si>
    <t>Illinois</t>
  </si>
  <si>
    <t>IL</t>
  </si>
  <si>
    <t>Great Lakes</t>
  </si>
  <si>
    <t>Indiana</t>
  </si>
  <si>
    <t>IN</t>
  </si>
  <si>
    <t>Iowa</t>
  </si>
  <si>
    <t>IA</t>
  </si>
  <si>
    <t>Midwest</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</si>
  <si>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</si>
  <si>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</si>
  <si>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</si>
  <si>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</si>
  <si>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</si>
  <si>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</si>
  <si>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</si>
  <si>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</si>
  <si>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</si>
  <si>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</si>
  <si>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</si>
  <si>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</si>
  <si>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</si>
  <si>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</si>
  <si>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</si>
  <si>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</si>
  <si>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</si>
  <si>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</si>
  <si>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</si>
  <si>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</si>
  <si>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D</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</si>
  <si>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</si>
  <si>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</si>
  <si>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</si>
  <si>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</si>
  <si>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</si>
  <si>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</si>
  <si>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</si>
  <si>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</si>
  <si>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</si>
  <si>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</si>
  <si>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</si>
  <si>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</si>
  <si>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</si>
  <si>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</si>
  <si>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</si>
  <si>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</si>
  <si>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</si>
  <si>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</si>
  <si>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</si>
  <si>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</si>
  <si>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</si>
  <si>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</si>
  <si>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</si>
  <si>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</si>
  <si>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</si>
  <si>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</si>
  <si>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</si>
  <si>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</si>
  <si>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</si>
  <si>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</si>
  <si>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</si>
  <si>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</si>
  <si>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</si>
  <si>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</si>
  <si>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</si>
  <si>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</si>
  <si>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</si>
  <si>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</si>
  <si>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</si>
  <si>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</si>
  <si>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</si>
  <si>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</si>
  <si>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</si>
  <si>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</si>
  <si>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</si>
  <si>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</si>
  <si>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</si>
  <si>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</si>
  <si>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</si>
  <si>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</si>
  <si>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ALL STATES</t>
  </si>
  <si>
    <t>ALL</t>
  </si>
  <si>
    <t xml:space="preserve">Source: National Science Foundation, National Center for Science and Engineering Statistics. 2016. Business R&amp;D and Innovation: 2013. Detailed Statistical Tables NSF 16-313. Arlington, VA. </t>
  </si>
  <si>
    <t>The Business R&amp;D and Innovation Survey (BRDIS) is the primary source of information on business domestic and global research and development expenditures and workforce for companies of businesses operating in the 50 states and the District of Columbia.</t>
  </si>
  <si>
    <t>Year</t>
  </si>
  <si>
    <t>Link</t>
  </si>
  <si>
    <t>Table Number</t>
  </si>
  <si>
    <t xml:space="preserve">https://www.nsf.gov/statistics/nsf13332/content.cfm?pub_id=4160&amp;id=2 </t>
  </si>
  <si>
    <t xml:space="preserve">http://nsf.gov/statistics/2015/nsf15307/#chp2 </t>
  </si>
  <si>
    <t xml:space="preserve">http://www.nsf.gov/statistics/2016/nsf16301/ </t>
  </si>
  <si>
    <t>http://nsf.gov/statistics/2016/nsf16313/#chp2</t>
  </si>
  <si>
    <t xml:space="preserve">Census Regions:http://www.census.gov/econ/census/help/geography/regions_and_divisions.html </t>
  </si>
  <si>
    <t xml:space="preserve">Note: The U.S. Census divides the United States into four regions, and nine subregions. For the purposes of this exercise, the Northeast and West regions are used as is, while the Midwest and South regions are divided into two parts (Great Lakes, Midwest), and (Atlantic, South).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</si>
</sst>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0"/>
  </numFmts>
  <fonts count="8" x14ac:knownFonts="1">
    <font>
      <sz val="9"/>
      <color theme="1"/>
      <name val="Arial"/>
      <family val="2"/>
    </font>
    <font>
      <sz val="11"/>
      <color theme="1"/>
      <name val="Calibri"/>
      <family val="2"/>
      <scheme val="minor"/>
    </font>
    <font>
      <sz val="9"/>
      <color theme="1"/>
      <name val="Arial"/>
      <family val="2"/>
    </font>
    <font>
      <sz val="10"/>
      <color theme="1"/>
      <name val="Arial"/>
      <family val="2"/>
    </font>
    <font>
      <sz val="9"/>
      <name val="Arial Narrow"/>
      <family val="2"/>
    </font>
    <font>
      <sz val="9"/>
      <color rgb="FF000000"/>
      <name val="Arial Narrow"/>
      <family val="2"/>
    </font>
    <font>
      <b/>
      <sz val="9"/>
      <color theme="1"/>
      <name val="Arial"/>
      <family val="2"/>
    </font>
    <font>
      <u/>
      <sz val="9"/>
      <color theme="1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9" fontId="2" fillId="0" borderId="0" applyFont="0" applyFill="0" applyBorder="0" applyAlignment="0" applyProtection="0"/>
    <xf numFmtId="0" fontId="3" fillId="0" borderId="0"/>
    <xf numFmtId="43" fontId="1"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3" fillId="0" borderId="0" xfId="2" applyBorder="1"/>
    <xf numFmtId="0" fontId="0" fillId="0" borderId="0" xfId="0" applyBorder="1"/>
    <xf numFmtId="0" fontId="0" fillId="0" borderId="1" xfId="0" applyFont="1" applyBorder="1"/>
    <xf numFmtId="0" fontId="0" fillId="0" borderId="2" xfId="0" applyBorder="1"/>
    <xf numFmtId="0" fontId="0" fillId="0" borderId="3" xfId="0" applyBorder="1"/>
    <xf numFmtId="0" fontId="0" fillId="2" borderId="3" xfId="0" applyFont="1" applyFill="1" applyBorder="1" applyAlignment="1">
      <alignment horizontal="center" wrapText="1"/>
    </xf>
    <xf numFmtId="0" fontId="0" fillId="3" borderId="3" xfId="2" applyFont="1" applyFill="1" applyBorder="1" applyAlignment="1">
      <alignment horizontal="center" wrapText="1"/>
    </xf>
    <xf numFmtId="0" fontId="0" fillId="4" borderId="3" xfId="0" applyFont="1" applyFill="1" applyBorder="1" applyAlignment="1">
      <alignment horizontal="center" wrapText="1"/>
    </xf>
    <xf numFmtId="0" fontId="0" fillId="5" borderId="3" xfId="0" applyFont="1" applyFill="1" applyBorder="1" applyAlignment="1">
      <alignment horizontal="center" wrapText="1"/>
    </xf>
    <xf numFmtId="0" fontId="0" fillId="6" borderId="3" xfId="0" applyFont="1" applyFill="1" applyBorder="1" applyAlignment="1">
      <alignment horizontal="center" wrapText="1"/>
    </xf>
    <xf numFmtId="0" fontId="4" fillId="0" borderId="4" xfId="2" applyFont="1" applyBorder="1" applyAlignment="1">
      <alignment horizontal="left" vertical="center" wrapText="1"/>
    </xf>
    <xf numFmtId="0" fontId="0" fillId="0" borderId="5" xfId="0" applyBorder="1"/>
    <xf numFmtId="0" fontId="0" fillId="0" borderId="6" xfId="0" applyBorder="1"/>
    <xf numFmtId="3" fontId="5" fillId="0" borderId="6" xfId="3" applyNumberFormat="1" applyFont="1" applyFill="1" applyBorder="1" applyAlignment="1">
      <alignment horizontal="left" vertical="center" wrapText="1"/>
    </xf>
    <xf numFmtId="164" fontId="0" fillId="0" borderId="7" xfId="1" applyNumberFormat="1" applyFont="1" applyBorder="1" applyAlignment="1">
      <alignment horizontal="left"/>
    </xf>
    <xf numFmtId="3" fontId="0" fillId="0" borderId="0" xfId="0" applyNumberFormat="1"/>
    <xf numFmtId="0" fontId="4" fillId="0" borderId="8" xfId="2" applyFont="1" applyFill="1" applyBorder="1" applyAlignment="1">
      <alignment horizontal="left" vertical="center" wrapText="1"/>
    </xf>
    <xf numFmtId="0" fontId="0" fillId="0" borderId="9" xfId="0" applyBorder="1"/>
    <xf numFmtId="0" fontId="0" fillId="0" borderId="10" xfId="0" applyBorder="1"/>
    <xf numFmtId="3" fontId="0" fillId="0" borderId="10" xfId="0" applyNumberFormat="1" applyBorder="1"/>
    <xf numFmtId="165" fontId="0" fillId="0" borderId="11" xfId="0" applyNumberFormat="1" applyBorder="1"/>
    <xf numFmtId="0" fontId="6" fillId="0" borderId="0" xfId="0" applyFont="1"/>
    <xf numFmtId="0" fontId="0" fillId="0" borderId="0" xfId="0" applyAlignment="1"/>
    <xf numFmtId="0" fontId="7" fillId="0" borderId="0" xfId="4"/>
  </cellXfs>
  <cellStyles count="5">
    <cellStyle name="Comma 2" xfId="3"/>
    <cellStyle name="Hyperlink" xfId="4"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sf.gov/statistics/nsf13332/content.cfm?pub_id=4160&amp;id=2" TargetMode="External"/><Relationship Id="rId2" Type="http://schemas.openxmlformats.org/officeDocument/2006/relationships/hyperlink" Target="http://nsf.gov/statistics/2015/nsf15307/" TargetMode="External"/><Relationship Id="rId1" Type="http://schemas.openxmlformats.org/officeDocument/2006/relationships/hyperlink" Target="http://www.nsf.gov/statistics/2016/nsf16301/" TargetMode="External"/><Relationship Id="rId4" Type="http://schemas.openxmlformats.org/officeDocument/2006/relationships/hyperlink" Target="http://nsf.gov/statistics/2016/nsf16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70" zoomScaleNormal="70" workbookViewId="0">
      <selection activeCell="B16" sqref="B16"/>
    </sheetView>
  </sheetViews>
  <sheetFormatPr defaultRowHeight="11.4" x14ac:dyDescent="0.2"/>
  <cols>
    <col min="1" max="1" width="9" customWidth="1"/>
    <col min="2" max="2" width="14" customWidth="1"/>
    <col min="3" max="3" width="17.375" customWidth="1"/>
    <col min="8" max="8" width="22" bestFit="1" customWidth="1"/>
    <col min="9" max="9" width="21.5" bestFit="1" customWidth="1"/>
    <col min="10" max="10" width="16.875" bestFit="1" customWidth="1"/>
    <col min="11" max="11" width="22.625" bestFit="1" customWidth="1"/>
    <col min="12" max="12" width="22" bestFit="1" customWidth="1"/>
  </cols>
  <sheetData>
    <row r="1" spans="1:3" ht="12" x14ac:dyDescent="0.25">
      <c r="A1" s="22" t="s">
        <v>115</v>
      </c>
    </row>
    <row r="2" spans="1:3" x14ac:dyDescent="0.2">
      <c r="A2" s="23" t="s">
        <v>116</v>
      </c>
    </row>
    <row r="5" spans="1:3" ht="12" x14ac:dyDescent="0.25">
      <c r="A5" s="22" t="s">
        <v>117</v>
      </c>
      <c r="B5" s="22" t="s">
        <v>118</v>
      </c>
      <c r="C5" s="22" t="s">
        <v>119</v>
      </c>
    </row>
    <row r="6" spans="1:3" x14ac:dyDescent="0.2">
      <c r="A6">
        <v>2010</v>
      </c>
      <c r="B6" s="24" t="s">
        <v>120</v>
      </c>
      <c r="C6">
        <v>108</v>
      </c>
    </row>
    <row r="7" spans="1:3" x14ac:dyDescent="0.2">
      <c r="A7">
        <v>2011</v>
      </c>
      <c r="B7" s="24" t="s">
        <v>121</v>
      </c>
      <c r="C7">
        <v>12</v>
      </c>
    </row>
    <row r="8" spans="1:3" x14ac:dyDescent="0.2">
      <c r="A8">
        <v>2012</v>
      </c>
      <c r="B8" s="24" t="s">
        <v>122</v>
      </c>
      <c r="C8">
        <v>14</v>
      </c>
    </row>
    <row r="9" spans="1:3" x14ac:dyDescent="0.2">
      <c r="A9">
        <v>2013</v>
      </c>
      <c r="B9" s="24" t="s">
        <v>123</v>
      </c>
      <c r="C9">
        <v>22</v>
      </c>
    </row>
    <row r="11" spans="1:3" x14ac:dyDescent="0.2">
      <c r="A11" t="s">
        <v>124</v>
      </c>
    </row>
    <row r="12" spans="1:3" x14ac:dyDescent="0.2">
      <c r="A12" t="s">
        <v>125</v>
      </c>
    </row>
  </sheetData>
  <hyperlinks>
    <hyperlink ref="B8" r:id="rId1"/>
    <hyperlink ref="B7" r:id="rId2" location="chp2 "/>
    <hyperlink ref="B6" r:id="rId3"/>
    <hyperlink ref="B9" r:id="rId4" location="chp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tabSelected="1" zoomScale="55" zoomScaleNormal="55" workbookViewId="0">
      <selection activeCell="L9" sqref="L9"/>
    </sheetView>
  </sheetViews>
  <sheetFormatPr defaultRowHeight="13.2" x14ac:dyDescent="0.25"/>
  <cols>
    <col min="2" max="2" width="16.25" bestFit="1" customWidth="1"/>
    <col min="6" max="6" width="12.75" style="1" customWidth="1"/>
    <col min="7" max="7" width="11.25" style="2" customWidth="1"/>
    <col min="8" max="8" width="11.75" style="2" customWidth="1"/>
    <col min="9" max="9" width="19.625" style="2" customWidth="1"/>
  </cols>
  <sheetData>
    <row r="1" spans="2:10" ht="13.8" thickBot="1" x14ac:dyDescent="0.3"/>
    <row r="2" spans="2:10" ht="24" customHeight="1" x14ac:dyDescent="0.2">
      <c r="B2" s="3" t="s">
        <v>0</v>
      </c>
      <c r="C2" s="4" t="s">
        <v>1</v>
      </c>
      <c r="D2" s="5" t="s">
        <v>2</v>
      </c>
      <c r="E2" s="6">
        <v>2010</v>
      </c>
      <c r="F2" s="7">
        <v>2011</v>
      </c>
      <c r="G2" s="8">
        <v>2012</v>
      </c>
      <c r="H2" s="9">
        <v>2013</v>
      </c>
      <c r="I2" s="10" t="s">
        <v>3</v>
      </c>
    </row>
    <row r="3" spans="2:10" ht="12" customHeight="1" x14ac:dyDescent="0.2">
      <c r="B3" s="11" t="s">
        <v>4</v>
      </c>
      <c r="C3" s="12" t="s">
        <v>5</v>
      </c>
      <c r="D3" s="13" t="s">
        <v>6</v>
      </c>
      <c r="E3" s="14">
        <v>1449</v>
      </c>
      <c r="F3" s="14">
        <v>1879</v>
      </c>
      <c r="G3" s="14">
        <v>1284</v>
      </c>
      <c r="H3" s="14">
        <v>1563</v>
      </c>
      <c r="I3" s="15">
        <f t="shared" ref="I3:I54" si="0">(H3-E3)/E3</f>
        <v>7.8674948240165632E-2</v>
      </c>
      <c r="J3" s="16"/>
    </row>
    <row r="4" spans="2:10" ht="12" customHeight="1" x14ac:dyDescent="0.2">
      <c r="B4" s="11" t="s">
        <v>7</v>
      </c>
      <c r="C4" s="12" t="s">
        <v>8</v>
      </c>
      <c r="D4" s="13" t="s">
        <v>9</v>
      </c>
      <c r="E4" s="14">
        <v>74</v>
      </c>
      <c r="F4" s="14">
        <v>84</v>
      </c>
      <c r="G4" s="14">
        <v>39</v>
      </c>
      <c r="H4" s="14">
        <v>46</v>
      </c>
      <c r="I4" s="15">
        <f t="shared" si="0"/>
        <v>-0.3783783783783784</v>
      </c>
      <c r="J4" s="16"/>
    </row>
    <row r="5" spans="2:10" ht="12" customHeight="1" x14ac:dyDescent="0.2">
      <c r="B5" s="11" t="s">
        <v>10</v>
      </c>
      <c r="C5" s="12" t="s">
        <v>11</v>
      </c>
      <c r="D5" s="13" t="s">
        <v>9</v>
      </c>
      <c r="E5" s="14">
        <v>4054</v>
      </c>
      <c r="F5" s="14">
        <v>4931</v>
      </c>
      <c r="G5" s="14">
        <v>4962</v>
      </c>
      <c r="H5" s="14">
        <v>5208</v>
      </c>
      <c r="I5" s="15">
        <f t="shared" si="0"/>
        <v>0.28465712876171684</v>
      </c>
      <c r="J5" s="16"/>
    </row>
    <row r="6" spans="2:10" ht="12" customHeight="1" x14ac:dyDescent="0.2">
      <c r="B6" s="11" t="s">
        <v>12</v>
      </c>
      <c r="C6" s="12" t="s">
        <v>13</v>
      </c>
      <c r="D6" s="13" t="s">
        <v>6</v>
      </c>
      <c r="E6" s="14">
        <v>276</v>
      </c>
      <c r="F6" s="14">
        <v>344</v>
      </c>
      <c r="G6" s="14">
        <v>305</v>
      </c>
      <c r="H6" s="14">
        <v>288</v>
      </c>
      <c r="I6" s="15">
        <f t="shared" si="0"/>
        <v>4.3478260869565216E-2</v>
      </c>
      <c r="J6" s="16"/>
    </row>
    <row r="7" spans="2:10" ht="12" customHeight="1" x14ac:dyDescent="0.2">
      <c r="B7" s="11" t="s">
        <v>14</v>
      </c>
      <c r="C7" s="12" t="s">
        <v>15</v>
      </c>
      <c r="D7" s="13" t="s">
        <v>9</v>
      </c>
      <c r="E7" s="14">
        <v>64914</v>
      </c>
      <c r="F7" s="14">
        <v>75035</v>
      </c>
      <c r="G7" s="14">
        <v>81689</v>
      </c>
      <c r="H7" s="14">
        <v>89373</v>
      </c>
      <c r="I7" s="15">
        <f t="shared" si="0"/>
        <v>0.37679083094555876</v>
      </c>
      <c r="J7" s="16"/>
    </row>
    <row r="8" spans="2:10" ht="12" customHeight="1" x14ac:dyDescent="0.2">
      <c r="B8" s="11" t="s">
        <v>16</v>
      </c>
      <c r="C8" s="12" t="s">
        <v>17</v>
      </c>
      <c r="D8" s="13" t="s">
        <v>9</v>
      </c>
      <c r="E8" s="14">
        <v>3899</v>
      </c>
      <c r="F8" s="14">
        <v>4310</v>
      </c>
      <c r="G8" s="14">
        <v>4105</v>
      </c>
      <c r="H8" s="14">
        <v>4522</v>
      </c>
      <c r="I8" s="15">
        <f t="shared" si="0"/>
        <v>0.15978456014362658</v>
      </c>
      <c r="J8" s="16"/>
    </row>
    <row r="9" spans="2:10" ht="12" customHeight="1" x14ac:dyDescent="0.2">
      <c r="B9" s="11" t="s">
        <v>18</v>
      </c>
      <c r="C9" s="12" t="s">
        <v>19</v>
      </c>
      <c r="D9" s="13" t="s">
        <v>20</v>
      </c>
      <c r="E9" s="14">
        <v>6498</v>
      </c>
      <c r="F9" s="14">
        <v>7504</v>
      </c>
      <c r="G9" s="14">
        <v>7343</v>
      </c>
      <c r="H9" s="14">
        <v>8010</v>
      </c>
      <c r="I9" s="15">
        <f t="shared" si="0"/>
        <v>0.23268698060941828</v>
      </c>
      <c r="J9" s="16"/>
    </row>
    <row r="10" spans="2:10" ht="12" customHeight="1" x14ac:dyDescent="0.2">
      <c r="B10" s="11" t="s">
        <v>21</v>
      </c>
      <c r="C10" s="12" t="s">
        <v>22</v>
      </c>
      <c r="D10" s="13" t="s">
        <v>23</v>
      </c>
      <c r="E10" s="14">
        <v>2144</v>
      </c>
      <c r="F10" s="14">
        <v>2097</v>
      </c>
      <c r="G10" s="14">
        <v>2415</v>
      </c>
      <c r="H10" s="14">
        <v>2310</v>
      </c>
      <c r="I10" s="15">
        <f t="shared" si="0"/>
        <v>7.742537313432836E-2</v>
      </c>
      <c r="J10" s="16"/>
    </row>
    <row r="11" spans="2:10" ht="12" customHeight="1" x14ac:dyDescent="0.2">
      <c r="B11" s="11" t="s">
        <v>24</v>
      </c>
      <c r="C11" s="12" t="s">
        <v>25</v>
      </c>
      <c r="D11" s="13" t="s">
        <v>23</v>
      </c>
      <c r="E11" s="14">
        <v>235</v>
      </c>
      <c r="F11" s="14">
        <v>415</v>
      </c>
      <c r="G11" s="14">
        <v>260</v>
      </c>
      <c r="H11" s="14">
        <v>488</v>
      </c>
      <c r="I11" s="15">
        <f t="shared" si="0"/>
        <v>1.0765957446808512</v>
      </c>
      <c r="J11" s="16"/>
    </row>
    <row r="12" spans="2:10" ht="12" customHeight="1" x14ac:dyDescent="0.2">
      <c r="B12" s="11" t="s">
        <v>26</v>
      </c>
      <c r="C12" s="12" t="s">
        <v>27</v>
      </c>
      <c r="D12" s="13" t="s">
        <v>23</v>
      </c>
      <c r="E12" s="14">
        <v>5127</v>
      </c>
      <c r="F12" s="14">
        <v>5988</v>
      </c>
      <c r="G12" s="14">
        <v>5211</v>
      </c>
      <c r="H12" s="14">
        <v>5795</v>
      </c>
      <c r="I12" s="15">
        <f t="shared" si="0"/>
        <v>0.13029061829529939</v>
      </c>
      <c r="J12" s="16"/>
    </row>
    <row r="13" spans="2:10" ht="12" customHeight="1" x14ac:dyDescent="0.2">
      <c r="B13" s="11" t="s">
        <v>28</v>
      </c>
      <c r="C13" s="12" t="s">
        <v>29</v>
      </c>
      <c r="D13" s="13" t="s">
        <v>23</v>
      </c>
      <c r="E13" s="14">
        <v>3644</v>
      </c>
      <c r="F13" s="14">
        <v>3839</v>
      </c>
      <c r="G13" s="14">
        <v>3875</v>
      </c>
      <c r="H13" s="14">
        <v>4023</v>
      </c>
      <c r="I13" s="15">
        <f t="shared" si="0"/>
        <v>0.10400658616904501</v>
      </c>
      <c r="J13" s="16"/>
    </row>
    <row r="14" spans="2:10" ht="12" customHeight="1" x14ac:dyDescent="0.2">
      <c r="B14" s="11" t="s">
        <v>30</v>
      </c>
      <c r="C14" s="12" t="s">
        <v>31</v>
      </c>
      <c r="D14" s="13" t="s">
        <v>9</v>
      </c>
      <c r="E14" s="14">
        <v>257</v>
      </c>
      <c r="F14" s="14">
        <v>252</v>
      </c>
      <c r="G14" s="14">
        <v>188</v>
      </c>
      <c r="H14" s="14">
        <v>214</v>
      </c>
      <c r="I14" s="15">
        <f t="shared" si="0"/>
        <v>-0.16731517509727625</v>
      </c>
      <c r="J14" s="16"/>
    </row>
    <row r="15" spans="2:10" ht="12" customHeight="1" x14ac:dyDescent="0.2">
      <c r="B15" s="11" t="s">
        <v>32</v>
      </c>
      <c r="C15" s="12" t="s">
        <v>33</v>
      </c>
      <c r="D15" s="13" t="s">
        <v>9</v>
      </c>
      <c r="E15" s="14">
        <v>1120</v>
      </c>
      <c r="F15" s="14">
        <v>1171</v>
      </c>
      <c r="G15" s="14">
        <v>1079</v>
      </c>
      <c r="H15" s="14">
        <v>1238</v>
      </c>
      <c r="I15" s="15">
        <f t="shared" si="0"/>
        <v>0.10535714285714286</v>
      </c>
      <c r="J15" s="16"/>
    </row>
    <row r="16" spans="2:10" ht="12" customHeight="1" x14ac:dyDescent="0.2">
      <c r="B16" s="11" t="s">
        <v>34</v>
      </c>
      <c r="C16" s="12" t="s">
        <v>35</v>
      </c>
      <c r="D16" s="13" t="s">
        <v>36</v>
      </c>
      <c r="E16" s="14">
        <v>12221</v>
      </c>
      <c r="F16" s="14">
        <v>12038</v>
      </c>
      <c r="G16" s="14">
        <v>13001</v>
      </c>
      <c r="H16" s="14">
        <v>13096</v>
      </c>
      <c r="I16" s="15">
        <f t="shared" si="0"/>
        <v>7.1598068897798878E-2</v>
      </c>
      <c r="J16" s="16"/>
    </row>
    <row r="17" spans="2:10" ht="12" customHeight="1" x14ac:dyDescent="0.2">
      <c r="B17" s="11" t="s">
        <v>37</v>
      </c>
      <c r="C17" s="12" t="s">
        <v>38</v>
      </c>
      <c r="D17" s="13" t="s">
        <v>36</v>
      </c>
      <c r="E17" s="14">
        <v>4985</v>
      </c>
      <c r="F17" s="14">
        <v>6158</v>
      </c>
      <c r="G17" s="14">
        <v>6044</v>
      </c>
      <c r="H17" s="14">
        <v>6479</v>
      </c>
      <c r="I17" s="15">
        <f t="shared" si="0"/>
        <v>0.2996990972918756</v>
      </c>
      <c r="J17" s="16"/>
    </row>
    <row r="18" spans="2:10" ht="12" customHeight="1" x14ac:dyDescent="0.2">
      <c r="B18" s="11" t="s">
        <v>39</v>
      </c>
      <c r="C18" s="12" t="s">
        <v>40</v>
      </c>
      <c r="D18" s="13" t="s">
        <v>41</v>
      </c>
      <c r="E18" s="14">
        <v>1950</v>
      </c>
      <c r="F18" s="14">
        <v>2314</v>
      </c>
      <c r="G18" s="14">
        <v>1763</v>
      </c>
      <c r="H18" s="14">
        <v>2052</v>
      </c>
      <c r="I18" s="15">
        <f t="shared" si="0"/>
        <v>5.2307692307692305E-2</v>
      </c>
      <c r="J18" s="16"/>
    </row>
    <row r="19" spans="2:10" ht="12" customHeight="1" x14ac:dyDescent="0.2">
      <c r="B19" s="11" t="s">
        <v>42</v>
      </c>
      <c r="C19" s="12" t="s">
        <v>43</v>
      </c>
      <c r="D19" s="13" t="s">
        <v>41</v>
      </c>
      <c r="E19" s="14">
        <v>1492</v>
      </c>
      <c r="F19" s="14">
        <v>1509</v>
      </c>
      <c r="G19" s="14">
        <v>2072</v>
      </c>
      <c r="H19" s="14">
        <v>1942</v>
      </c>
      <c r="I19" s="15">
        <f t="shared" si="0"/>
        <v>0.30160857908847183</v>
      </c>
      <c r="J19" s="16"/>
    </row>
    <row r="20" spans="2:10" ht="12" customHeight="1" x14ac:dyDescent="0.2">
      <c r="B20" s="11" t="s">
        <v>44</v>
      </c>
      <c r="C20" s="12" t="s">
        <v>45</v>
      </c>
      <c r="D20" s="13" t="s">
        <v>6</v>
      </c>
      <c r="E20" s="14">
        <v>889</v>
      </c>
      <c r="F20" s="14">
        <v>1278</v>
      </c>
      <c r="G20" s="14">
        <v>1074</v>
      </c>
      <c r="H20" s="14">
        <v>1279</v>
      </c>
      <c r="I20" s="15">
        <f t="shared" si="0"/>
        <v>0.43869516310461193</v>
      </c>
      <c r="J20" s="16"/>
    </row>
    <row r="21" spans="2:10" ht="12" customHeight="1" x14ac:dyDescent="0.2">
      <c r="B21" s="11" t="s">
        <v>46</v>
      </c>
      <c r="C21" s="12" t="s">
        <v>47</v>
      </c>
      <c r="D21" s="13" t="s">
        <v>6</v>
      </c>
      <c r="E21" s="14">
        <v>428</v>
      </c>
      <c r="F21" s="14">
        <v>459</v>
      </c>
      <c r="G21" s="14">
        <v>363</v>
      </c>
      <c r="H21" s="14">
        <v>354</v>
      </c>
      <c r="I21" s="15">
        <f t="shared" si="0"/>
        <v>-0.17289719626168223</v>
      </c>
      <c r="J21" s="16"/>
    </row>
    <row r="22" spans="2:10" ht="12" customHeight="1" x14ac:dyDescent="0.2">
      <c r="B22" s="11" t="s">
        <v>48</v>
      </c>
      <c r="C22" s="12" t="s">
        <v>49</v>
      </c>
      <c r="D22" s="13" t="s">
        <v>20</v>
      </c>
      <c r="E22" s="14">
        <v>251</v>
      </c>
      <c r="F22" s="14">
        <v>295</v>
      </c>
      <c r="G22" s="14">
        <v>275</v>
      </c>
      <c r="H22" s="14">
        <v>365</v>
      </c>
      <c r="I22" s="15">
        <f t="shared" si="0"/>
        <v>0.4541832669322709</v>
      </c>
      <c r="J22" s="16"/>
    </row>
    <row r="23" spans="2:10" ht="12" customHeight="1" x14ac:dyDescent="0.2">
      <c r="B23" s="11" t="s">
        <v>50</v>
      </c>
      <c r="C23" s="12" t="s">
        <v>51</v>
      </c>
      <c r="D23" s="13" t="s">
        <v>23</v>
      </c>
      <c r="E23" s="14">
        <v>4384</v>
      </c>
      <c r="F23" s="14">
        <v>5101</v>
      </c>
      <c r="G23" s="14">
        <v>4028</v>
      </c>
      <c r="H23" s="14">
        <v>4770</v>
      </c>
      <c r="I23" s="15">
        <f t="shared" si="0"/>
        <v>8.8047445255474449E-2</v>
      </c>
      <c r="J23" s="16"/>
    </row>
    <row r="24" spans="2:10" ht="12" customHeight="1" x14ac:dyDescent="0.2">
      <c r="B24" s="11" t="s">
        <v>52</v>
      </c>
      <c r="C24" s="12" t="s">
        <v>53</v>
      </c>
      <c r="D24" s="13" t="s">
        <v>20</v>
      </c>
      <c r="E24" s="14">
        <v>14020</v>
      </c>
      <c r="F24" s="14">
        <v>15722</v>
      </c>
      <c r="G24" s="14">
        <v>17491</v>
      </c>
      <c r="H24" s="14">
        <v>17395</v>
      </c>
      <c r="I24" s="15">
        <f t="shared" si="0"/>
        <v>0.24072753209700429</v>
      </c>
      <c r="J24" s="16"/>
    </row>
    <row r="25" spans="2:10" ht="12" customHeight="1" x14ac:dyDescent="0.2">
      <c r="B25" s="11" t="s">
        <v>54</v>
      </c>
      <c r="C25" s="12" t="s">
        <v>55</v>
      </c>
      <c r="D25" s="13" t="s">
        <v>36</v>
      </c>
      <c r="E25" s="14">
        <v>12144</v>
      </c>
      <c r="F25" s="14">
        <v>13660</v>
      </c>
      <c r="G25" s="14">
        <v>14912</v>
      </c>
      <c r="H25" s="14">
        <v>15925</v>
      </c>
      <c r="I25" s="15">
        <f t="shared" si="0"/>
        <v>0.31134716732542822</v>
      </c>
      <c r="J25" s="16"/>
    </row>
    <row r="26" spans="2:10" ht="12" customHeight="1" x14ac:dyDescent="0.2">
      <c r="B26" s="11" t="s">
        <v>56</v>
      </c>
      <c r="C26" s="12" t="s">
        <v>57</v>
      </c>
      <c r="D26" s="13" t="s">
        <v>41</v>
      </c>
      <c r="E26" s="14">
        <v>6246</v>
      </c>
      <c r="F26" s="14">
        <v>6174</v>
      </c>
      <c r="G26" s="14">
        <v>6216</v>
      </c>
      <c r="H26" s="14">
        <v>6614</v>
      </c>
      <c r="I26" s="15">
        <f t="shared" si="0"/>
        <v>5.8917707332692922E-2</v>
      </c>
      <c r="J26" s="16"/>
    </row>
    <row r="27" spans="2:10" ht="12" customHeight="1" x14ac:dyDescent="0.2">
      <c r="B27" s="11" t="s">
        <v>58</v>
      </c>
      <c r="C27" s="12" t="s">
        <v>59</v>
      </c>
      <c r="D27" s="13" t="s">
        <v>6</v>
      </c>
      <c r="E27" s="14">
        <v>243</v>
      </c>
      <c r="F27" s="14">
        <v>235</v>
      </c>
      <c r="G27" s="14">
        <v>273</v>
      </c>
      <c r="H27" s="14">
        <v>211</v>
      </c>
      <c r="I27" s="15">
        <f t="shared" si="0"/>
        <v>-0.13168724279835392</v>
      </c>
      <c r="J27" s="16"/>
    </row>
    <row r="28" spans="2:10" ht="12" customHeight="1" x14ac:dyDescent="0.2">
      <c r="B28" s="11" t="s">
        <v>60</v>
      </c>
      <c r="C28" s="12" t="s">
        <v>61</v>
      </c>
      <c r="D28" s="13" t="s">
        <v>41</v>
      </c>
      <c r="E28" s="14">
        <v>8106</v>
      </c>
      <c r="F28" s="14" t="s">
        <v>62</v>
      </c>
      <c r="G28" s="14">
        <v>6982</v>
      </c>
      <c r="H28" s="14">
        <v>7174</v>
      </c>
      <c r="I28" s="15">
        <f t="shared" si="0"/>
        <v>-0.1149765605724155</v>
      </c>
      <c r="J28" s="16"/>
    </row>
    <row r="29" spans="2:10" ht="12" customHeight="1" x14ac:dyDescent="0.2">
      <c r="B29" s="11" t="s">
        <v>63</v>
      </c>
      <c r="C29" s="12" t="s">
        <v>64</v>
      </c>
      <c r="D29" s="13" t="s">
        <v>9</v>
      </c>
      <c r="E29" s="14">
        <v>145</v>
      </c>
      <c r="F29" s="14">
        <v>136</v>
      </c>
      <c r="G29" s="14">
        <v>105</v>
      </c>
      <c r="H29" s="14">
        <v>92</v>
      </c>
      <c r="I29" s="15">
        <f t="shared" si="0"/>
        <v>-0.36551724137931035</v>
      </c>
      <c r="J29" s="16"/>
    </row>
    <row r="30" spans="2:10" ht="12" customHeight="1" x14ac:dyDescent="0.2">
      <c r="B30" s="11" t="s">
        <v>65</v>
      </c>
      <c r="C30" s="12" t="s">
        <v>66</v>
      </c>
      <c r="D30" s="13" t="s">
        <v>41</v>
      </c>
      <c r="E30" s="14">
        <v>527</v>
      </c>
      <c r="F30" s="14">
        <v>636</v>
      </c>
      <c r="G30" s="14">
        <v>578</v>
      </c>
      <c r="H30" s="14">
        <v>627</v>
      </c>
      <c r="I30" s="15">
        <f t="shared" si="0"/>
        <v>0.18975332068311196</v>
      </c>
      <c r="J30" s="16"/>
    </row>
    <row r="31" spans="2:10" ht="12" customHeight="1" x14ac:dyDescent="0.2">
      <c r="B31" s="11" t="s">
        <v>67</v>
      </c>
      <c r="C31" s="12" t="s">
        <v>68</v>
      </c>
      <c r="D31" s="13" t="s">
        <v>9</v>
      </c>
      <c r="E31" s="14">
        <v>709</v>
      </c>
      <c r="F31" s="14">
        <v>638</v>
      </c>
      <c r="G31" s="14">
        <v>634</v>
      </c>
      <c r="H31" s="14">
        <v>525</v>
      </c>
      <c r="I31" s="15">
        <f t="shared" si="0"/>
        <v>-0.25952045133991536</v>
      </c>
      <c r="J31" s="16"/>
    </row>
    <row r="32" spans="2:10" ht="12" customHeight="1" x14ac:dyDescent="0.2">
      <c r="B32" s="11" t="s">
        <v>69</v>
      </c>
      <c r="C32" s="12" t="s">
        <v>70</v>
      </c>
      <c r="D32" s="13" t="s">
        <v>20</v>
      </c>
      <c r="E32" s="14">
        <v>1818</v>
      </c>
      <c r="F32" s="14">
        <v>2069</v>
      </c>
      <c r="G32" s="14">
        <v>1857</v>
      </c>
      <c r="H32" s="14">
        <v>2045</v>
      </c>
      <c r="I32" s="15">
        <f t="shared" si="0"/>
        <v>0.12486248624862487</v>
      </c>
      <c r="J32" s="16"/>
    </row>
    <row r="33" spans="2:10" ht="12" customHeight="1" x14ac:dyDescent="0.2">
      <c r="B33" s="11" t="s">
        <v>71</v>
      </c>
      <c r="C33" s="12" t="s">
        <v>72</v>
      </c>
      <c r="D33" s="13" t="s">
        <v>20</v>
      </c>
      <c r="E33" s="14">
        <v>15925</v>
      </c>
      <c r="F33" s="14">
        <v>13930</v>
      </c>
      <c r="G33" s="14">
        <v>15810</v>
      </c>
      <c r="H33" s="14">
        <v>14022</v>
      </c>
      <c r="I33" s="15">
        <f t="shared" si="0"/>
        <v>-0.11949764521193093</v>
      </c>
      <c r="J33" s="16"/>
    </row>
    <row r="34" spans="2:10" ht="12" customHeight="1" x14ac:dyDescent="0.2">
      <c r="B34" s="11" t="s">
        <v>73</v>
      </c>
      <c r="C34" s="12" t="s">
        <v>74</v>
      </c>
      <c r="D34" s="13" t="s">
        <v>9</v>
      </c>
      <c r="E34" s="14">
        <v>546</v>
      </c>
      <c r="F34" s="14">
        <v>472</v>
      </c>
      <c r="G34" s="14">
        <v>445</v>
      </c>
      <c r="H34" s="14">
        <v>519</v>
      </c>
      <c r="I34" s="15">
        <f t="shared" si="0"/>
        <v>-4.9450549450549448E-2</v>
      </c>
      <c r="J34" s="16"/>
    </row>
    <row r="35" spans="2:10" ht="12" customHeight="1" x14ac:dyDescent="0.2">
      <c r="B35" s="11" t="s">
        <v>75</v>
      </c>
      <c r="C35" s="12" t="s">
        <v>76</v>
      </c>
      <c r="D35" s="13" t="s">
        <v>20</v>
      </c>
      <c r="E35" s="14">
        <v>10954</v>
      </c>
      <c r="F35" s="14">
        <v>12072</v>
      </c>
      <c r="G35" s="14">
        <v>11732</v>
      </c>
      <c r="H35" s="14">
        <v>12032</v>
      </c>
      <c r="I35" s="15">
        <f t="shared" si="0"/>
        <v>9.8411539163775791E-2</v>
      </c>
      <c r="J35" s="16"/>
    </row>
    <row r="36" spans="2:10" ht="12" customHeight="1" x14ac:dyDescent="0.2">
      <c r="B36" s="11" t="s">
        <v>77</v>
      </c>
      <c r="C36" s="12" t="s">
        <v>78</v>
      </c>
      <c r="D36" s="13" t="s">
        <v>23</v>
      </c>
      <c r="E36" s="14">
        <v>5749</v>
      </c>
      <c r="F36" s="14">
        <v>6193</v>
      </c>
      <c r="G36" s="14">
        <v>6254</v>
      </c>
      <c r="H36" s="14">
        <v>8083</v>
      </c>
      <c r="I36" s="15">
        <f t="shared" si="0"/>
        <v>0.40598364933031833</v>
      </c>
      <c r="J36" s="16"/>
    </row>
    <row r="37" spans="2:10" ht="12" customHeight="1" x14ac:dyDescent="0.2">
      <c r="B37" s="11" t="s">
        <v>79</v>
      </c>
      <c r="C37" s="12" t="s">
        <v>80</v>
      </c>
      <c r="D37" s="13" t="s">
        <v>41</v>
      </c>
      <c r="E37" s="14">
        <v>236</v>
      </c>
      <c r="F37" s="14">
        <v>261</v>
      </c>
      <c r="G37" s="14">
        <v>222</v>
      </c>
      <c r="H37" s="14">
        <v>229</v>
      </c>
      <c r="I37" s="15">
        <f t="shared" si="0"/>
        <v>-2.9661016949152543E-2</v>
      </c>
      <c r="J37" s="16"/>
    </row>
    <row r="38" spans="2:10" ht="12" customHeight="1" x14ac:dyDescent="0.2">
      <c r="B38" s="11" t="s">
        <v>81</v>
      </c>
      <c r="C38" s="12" t="s">
        <v>82</v>
      </c>
      <c r="D38" s="13" t="s">
        <v>36</v>
      </c>
      <c r="E38" s="14">
        <v>6857</v>
      </c>
      <c r="F38" s="14">
        <v>6993</v>
      </c>
      <c r="G38" s="14">
        <v>7755</v>
      </c>
      <c r="H38" s="14">
        <v>8118</v>
      </c>
      <c r="I38" s="15">
        <f t="shared" si="0"/>
        <v>0.18389966457634535</v>
      </c>
      <c r="J38" s="16"/>
    </row>
    <row r="39" spans="2:10" ht="12" customHeight="1" x14ac:dyDescent="0.2">
      <c r="B39" s="11" t="s">
        <v>83</v>
      </c>
      <c r="C39" s="12" t="s">
        <v>84</v>
      </c>
      <c r="D39" s="13" t="s">
        <v>6</v>
      </c>
      <c r="E39" s="14">
        <v>478</v>
      </c>
      <c r="F39" s="14">
        <v>604</v>
      </c>
      <c r="G39" s="14">
        <v>463</v>
      </c>
      <c r="H39" s="14">
        <v>505</v>
      </c>
      <c r="I39" s="15">
        <f t="shared" si="0"/>
        <v>5.6485355648535567E-2</v>
      </c>
      <c r="J39" s="16"/>
    </row>
    <row r="40" spans="2:10" ht="12" customHeight="1" x14ac:dyDescent="0.2">
      <c r="B40" s="11" t="s">
        <v>85</v>
      </c>
      <c r="C40" s="12" t="s">
        <v>86</v>
      </c>
      <c r="D40" s="13" t="s">
        <v>9</v>
      </c>
      <c r="E40" s="14">
        <v>4396</v>
      </c>
      <c r="F40" s="14">
        <v>4631</v>
      </c>
      <c r="G40" s="14">
        <v>5156</v>
      </c>
      <c r="H40" s="14">
        <v>5635</v>
      </c>
      <c r="I40" s="15">
        <f t="shared" si="0"/>
        <v>0.28184713375796178</v>
      </c>
      <c r="J40" s="16"/>
    </row>
    <row r="41" spans="2:10" ht="12" customHeight="1" x14ac:dyDescent="0.2">
      <c r="B41" s="11" t="s">
        <v>87</v>
      </c>
      <c r="C41" s="12" t="s">
        <v>88</v>
      </c>
      <c r="D41" s="13" t="s">
        <v>20</v>
      </c>
      <c r="E41" s="14">
        <v>9246</v>
      </c>
      <c r="F41" s="14">
        <v>9718</v>
      </c>
      <c r="G41" s="14">
        <v>9318</v>
      </c>
      <c r="H41" s="14">
        <v>10761</v>
      </c>
      <c r="I41" s="15">
        <f t="shared" si="0"/>
        <v>0.16385463984425697</v>
      </c>
      <c r="J41" s="16"/>
    </row>
    <row r="42" spans="2:10" ht="12" customHeight="1" x14ac:dyDescent="0.2">
      <c r="B42" s="11" t="s">
        <v>89</v>
      </c>
      <c r="C42" s="12" t="s">
        <v>90</v>
      </c>
      <c r="D42" s="13" t="s">
        <v>20</v>
      </c>
      <c r="E42" s="14">
        <v>531</v>
      </c>
      <c r="F42" s="14">
        <v>542</v>
      </c>
      <c r="G42" s="14">
        <v>450</v>
      </c>
      <c r="H42" s="14">
        <v>571</v>
      </c>
      <c r="I42" s="15">
        <f t="shared" si="0"/>
        <v>7.5329566854990579E-2</v>
      </c>
      <c r="J42" s="16"/>
    </row>
    <row r="43" spans="2:10" ht="12" customHeight="1" x14ac:dyDescent="0.2">
      <c r="B43" s="11" t="s">
        <v>91</v>
      </c>
      <c r="C43" s="12" t="s">
        <v>92</v>
      </c>
      <c r="D43" s="13" t="s">
        <v>23</v>
      </c>
      <c r="E43" s="14">
        <v>1316</v>
      </c>
      <c r="F43" s="14">
        <v>1399</v>
      </c>
      <c r="G43" s="14">
        <v>1615</v>
      </c>
      <c r="H43" s="14">
        <v>1016</v>
      </c>
      <c r="I43" s="15">
        <f t="shared" si="0"/>
        <v>-0.22796352583586627</v>
      </c>
      <c r="J43" s="16"/>
    </row>
    <row r="44" spans="2:10" ht="12" customHeight="1" x14ac:dyDescent="0.2">
      <c r="B44" s="11" t="s">
        <v>93</v>
      </c>
      <c r="C44" s="12" t="s">
        <v>94</v>
      </c>
      <c r="D44" s="13" t="s">
        <v>41</v>
      </c>
      <c r="E44" s="14">
        <v>120</v>
      </c>
      <c r="F44" s="14">
        <v>136</v>
      </c>
      <c r="G44" s="14">
        <v>112</v>
      </c>
      <c r="H44" s="14">
        <v>164</v>
      </c>
      <c r="I44" s="15">
        <f t="shared" si="0"/>
        <v>0.36666666666666664</v>
      </c>
      <c r="J44" s="16"/>
    </row>
    <row r="45" spans="2:10" ht="12" customHeight="1" x14ac:dyDescent="0.2">
      <c r="B45" s="11" t="s">
        <v>95</v>
      </c>
      <c r="C45" s="12" t="s">
        <v>96</v>
      </c>
      <c r="D45" s="13" t="s">
        <v>6</v>
      </c>
      <c r="E45" s="14">
        <v>1244</v>
      </c>
      <c r="F45" s="14">
        <v>1434</v>
      </c>
      <c r="G45" s="14">
        <v>1437</v>
      </c>
      <c r="H45" s="14">
        <v>1423</v>
      </c>
      <c r="I45" s="15">
        <f t="shared" si="0"/>
        <v>0.14389067524115756</v>
      </c>
      <c r="J45" s="16"/>
    </row>
    <row r="46" spans="2:10" ht="12" customHeight="1" x14ac:dyDescent="0.2">
      <c r="B46" s="11" t="s">
        <v>97</v>
      </c>
      <c r="C46" s="12" t="s">
        <v>98</v>
      </c>
      <c r="D46" s="13" t="s">
        <v>6</v>
      </c>
      <c r="E46" s="14">
        <v>14384</v>
      </c>
      <c r="F46" s="14">
        <v>15309</v>
      </c>
      <c r="G46" s="14">
        <v>15163</v>
      </c>
      <c r="H46" s="14">
        <v>15550</v>
      </c>
      <c r="I46" s="15">
        <f t="shared" si="0"/>
        <v>8.10622914349277E-2</v>
      </c>
      <c r="J46" s="16"/>
    </row>
    <row r="47" spans="2:10" ht="12" customHeight="1" x14ac:dyDescent="0.2">
      <c r="B47" s="11" t="s">
        <v>99</v>
      </c>
      <c r="C47" s="12" t="s">
        <v>100</v>
      </c>
      <c r="D47" s="13" t="s">
        <v>9</v>
      </c>
      <c r="E47" s="14">
        <v>2066</v>
      </c>
      <c r="F47" s="14">
        <v>2438</v>
      </c>
      <c r="G47" s="14">
        <v>2134</v>
      </c>
      <c r="H47" s="14">
        <v>2945</v>
      </c>
      <c r="I47" s="15">
        <f t="shared" si="0"/>
        <v>0.42545982575024199</v>
      </c>
      <c r="J47" s="16"/>
    </row>
    <row r="48" spans="2:10" ht="12" customHeight="1" x14ac:dyDescent="0.2">
      <c r="B48" s="11" t="s">
        <v>101</v>
      </c>
      <c r="C48" s="12" t="s">
        <v>102</v>
      </c>
      <c r="D48" s="13" t="s">
        <v>20</v>
      </c>
      <c r="E48" s="14">
        <v>313</v>
      </c>
      <c r="F48" s="14">
        <v>374</v>
      </c>
      <c r="G48" s="14">
        <v>466</v>
      </c>
      <c r="H48" s="14">
        <v>406</v>
      </c>
      <c r="I48" s="15">
        <f t="shared" si="0"/>
        <v>0.29712460063897761</v>
      </c>
      <c r="J48" s="16"/>
    </row>
    <row r="49" spans="2:10" ht="12" customHeight="1" x14ac:dyDescent="0.2">
      <c r="B49" s="11" t="s">
        <v>103</v>
      </c>
      <c r="C49" s="12" t="s">
        <v>104</v>
      </c>
      <c r="D49" s="13" t="s">
        <v>23</v>
      </c>
      <c r="E49" s="14">
        <v>4655</v>
      </c>
      <c r="F49" s="14">
        <v>5562</v>
      </c>
      <c r="G49" s="14">
        <v>4756</v>
      </c>
      <c r="H49" s="14">
        <v>4445</v>
      </c>
      <c r="I49" s="15">
        <f t="shared" si="0"/>
        <v>-4.5112781954887216E-2</v>
      </c>
      <c r="J49" s="16"/>
    </row>
    <row r="50" spans="2:10" ht="12" customHeight="1" x14ac:dyDescent="0.2">
      <c r="B50" s="11" t="s">
        <v>105</v>
      </c>
      <c r="C50" s="12" t="s">
        <v>106</v>
      </c>
      <c r="D50" s="13" t="s">
        <v>9</v>
      </c>
      <c r="E50" s="14">
        <v>13545</v>
      </c>
      <c r="F50" s="14">
        <v>14558</v>
      </c>
      <c r="G50" s="14">
        <v>14494</v>
      </c>
      <c r="H50" s="14">
        <v>14860</v>
      </c>
      <c r="I50" s="15">
        <f t="shared" si="0"/>
        <v>9.7083794758213368E-2</v>
      </c>
      <c r="J50" s="16"/>
    </row>
    <row r="51" spans="2:10" ht="12" customHeight="1" x14ac:dyDescent="0.2">
      <c r="B51" s="11" t="s">
        <v>107</v>
      </c>
      <c r="C51" s="12" t="s">
        <v>108</v>
      </c>
      <c r="D51" s="13" t="s">
        <v>23</v>
      </c>
      <c r="E51" s="14">
        <v>240</v>
      </c>
      <c r="F51" s="14">
        <v>247</v>
      </c>
      <c r="G51" s="14">
        <v>305</v>
      </c>
      <c r="H51" s="14">
        <v>306</v>
      </c>
      <c r="I51" s="15">
        <f t="shared" si="0"/>
        <v>0.27500000000000002</v>
      </c>
      <c r="J51" s="16"/>
    </row>
    <row r="52" spans="2:10" ht="12" customHeight="1" x14ac:dyDescent="0.2">
      <c r="B52" s="11" t="s">
        <v>109</v>
      </c>
      <c r="C52" s="12" t="s">
        <v>110</v>
      </c>
      <c r="D52" s="13" t="s">
        <v>36</v>
      </c>
      <c r="E52" s="14">
        <v>3927</v>
      </c>
      <c r="F52" s="14">
        <v>4053</v>
      </c>
      <c r="G52" s="14">
        <v>4135</v>
      </c>
      <c r="H52" s="14">
        <v>4227</v>
      </c>
      <c r="I52" s="15">
        <f t="shared" si="0"/>
        <v>7.6394194041252861E-2</v>
      </c>
      <c r="J52" s="16"/>
    </row>
    <row r="53" spans="2:10" ht="12" customHeight="1" thickBot="1" x14ac:dyDescent="0.25">
      <c r="B53" s="11" t="s">
        <v>111</v>
      </c>
      <c r="C53" s="12" t="s">
        <v>112</v>
      </c>
      <c r="D53" s="13" t="s">
        <v>9</v>
      </c>
      <c r="E53" s="14">
        <v>39</v>
      </c>
      <c r="F53" s="14">
        <v>46</v>
      </c>
      <c r="G53" s="14">
        <v>30</v>
      </c>
      <c r="H53" s="14">
        <v>28</v>
      </c>
      <c r="I53" s="15">
        <f t="shared" si="0"/>
        <v>-0.28205128205128205</v>
      </c>
      <c r="J53" s="16"/>
    </row>
    <row r="54" spans="2:10" ht="13.8" thickBot="1" x14ac:dyDescent="0.25">
      <c r="B54" s="17" t="s">
        <v>113</v>
      </c>
      <c r="C54" s="18" t="s">
        <v>114</v>
      </c>
      <c r="D54" s="19" t="s">
        <v>114</v>
      </c>
      <c r="E54" s="20">
        <f>SUM(E3:E53)</f>
        <v>261016</v>
      </c>
      <c r="F54" s="20">
        <f t="shared" ref="F54:H54" si="1">SUM(F3:F53)</f>
        <v>277243</v>
      </c>
      <c r="G54" s="20">
        <f t="shared" si="1"/>
        <v>292675</v>
      </c>
      <c r="H54" s="20">
        <f t="shared" si="1"/>
        <v>309868</v>
      </c>
      <c r="I54" s="21">
        <f t="shared" si="0"/>
        <v>0.18716094032549729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vt:lpstr>
      <vt:lpstr>Data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ssti40</dc:creator>
  <cp:lastModifiedBy>ssti40</cp:lastModifiedBy>
  <dcterms:created xsi:type="dcterms:W3CDTF">2016-08-11T17:52:22Z</dcterms:created>
  <dcterms:modified xsi:type="dcterms:W3CDTF">2016-08-11T17:54:49Z</dcterms:modified>
</cp:coreProperties>
</file>