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15300" windowHeight="8736"/>
  </bookViews>
  <sheets>
    <sheet name="Table1" sheetId="1" r:id="rId1"/>
  </sheets>
  <calcPr calcId="145621"/>
</workbook>
</file>

<file path=xl/calcChain.xml><?xml version="1.0" encoding="utf-8"?>
<calcChain xmlns="http://schemas.openxmlformats.org/spreadsheetml/2006/main">
  <c r="I61" i="1" l="1"/>
  <c r="G61" i="1"/>
  <c r="D61" i="1"/>
  <c r="C61" i="1"/>
  <c r="E61" i="1" s="1"/>
  <c r="I60" i="1"/>
  <c r="G60" i="1"/>
  <c r="C60" i="1"/>
  <c r="D60" i="1" s="1"/>
  <c r="I59" i="1"/>
  <c r="G59" i="1"/>
  <c r="E59" i="1"/>
  <c r="D59" i="1"/>
  <c r="C59" i="1"/>
  <c r="I58" i="1"/>
  <c r="G58" i="1"/>
  <c r="E58" i="1"/>
  <c r="C58" i="1"/>
  <c r="D58" i="1" s="1"/>
  <c r="I57" i="1"/>
  <c r="G57" i="1"/>
  <c r="D57" i="1"/>
  <c r="C57" i="1"/>
  <c r="E57" i="1" s="1"/>
  <c r="I56" i="1"/>
  <c r="G56" i="1"/>
  <c r="C56" i="1"/>
  <c r="D56" i="1" s="1"/>
  <c r="I55" i="1"/>
  <c r="G55" i="1"/>
  <c r="E55" i="1"/>
  <c r="D55" i="1"/>
  <c r="C55" i="1"/>
  <c r="I54" i="1"/>
  <c r="G54" i="1"/>
  <c r="E54" i="1"/>
  <c r="C54" i="1"/>
  <c r="D54" i="1" s="1"/>
  <c r="I53" i="1"/>
  <c r="G53" i="1"/>
  <c r="C53" i="1"/>
  <c r="E53" i="1" s="1"/>
  <c r="I52" i="1"/>
  <c r="G52" i="1"/>
  <c r="C52" i="1"/>
  <c r="D52" i="1" s="1"/>
  <c r="I51" i="1"/>
  <c r="G51" i="1"/>
  <c r="E51" i="1"/>
  <c r="D51" i="1"/>
  <c r="C51" i="1"/>
  <c r="I50" i="1"/>
  <c r="G50" i="1"/>
  <c r="E50" i="1"/>
  <c r="C50" i="1"/>
  <c r="D50" i="1" s="1"/>
  <c r="I49" i="1"/>
  <c r="G49" i="1"/>
  <c r="C49" i="1"/>
  <c r="E49" i="1" s="1"/>
  <c r="I48" i="1"/>
  <c r="G48" i="1"/>
  <c r="C48" i="1"/>
  <c r="D48" i="1" s="1"/>
  <c r="I47" i="1"/>
  <c r="G47" i="1"/>
  <c r="E47" i="1"/>
  <c r="D47" i="1"/>
  <c r="C47" i="1"/>
  <c r="I46" i="1"/>
  <c r="G46" i="1"/>
  <c r="E46" i="1"/>
  <c r="C46" i="1"/>
  <c r="D46" i="1" s="1"/>
  <c r="I45" i="1"/>
  <c r="G45" i="1"/>
  <c r="C45" i="1"/>
  <c r="E45" i="1" s="1"/>
  <c r="I44" i="1"/>
  <c r="G44" i="1"/>
  <c r="C44" i="1"/>
  <c r="D44" i="1" s="1"/>
  <c r="I43" i="1"/>
  <c r="G43" i="1"/>
  <c r="E43" i="1"/>
  <c r="D43" i="1"/>
  <c r="C43" i="1"/>
  <c r="I42" i="1"/>
  <c r="G42" i="1"/>
  <c r="E42" i="1"/>
  <c r="C42" i="1"/>
  <c r="D42" i="1" s="1"/>
  <c r="I41" i="1"/>
  <c r="G41" i="1"/>
  <c r="C41" i="1"/>
  <c r="E41" i="1" s="1"/>
  <c r="I40" i="1"/>
  <c r="G40" i="1"/>
  <c r="C40" i="1"/>
  <c r="D40" i="1" s="1"/>
  <c r="I39" i="1"/>
  <c r="G39" i="1"/>
  <c r="E39" i="1"/>
  <c r="D39" i="1"/>
  <c r="C39" i="1"/>
  <c r="I38" i="1"/>
  <c r="G38" i="1"/>
  <c r="E38" i="1"/>
  <c r="C38" i="1"/>
  <c r="D38" i="1" s="1"/>
  <c r="I37" i="1"/>
  <c r="G37" i="1"/>
  <c r="C37" i="1"/>
  <c r="E37" i="1" s="1"/>
  <c r="I36" i="1"/>
  <c r="G36" i="1"/>
  <c r="C36" i="1"/>
  <c r="D36" i="1" s="1"/>
  <c r="I35" i="1"/>
  <c r="G35" i="1"/>
  <c r="E35" i="1"/>
  <c r="D35" i="1"/>
  <c r="C35" i="1"/>
  <c r="I34" i="1"/>
  <c r="G34" i="1"/>
  <c r="E34" i="1"/>
  <c r="C34" i="1"/>
  <c r="D34" i="1" s="1"/>
  <c r="I33" i="1"/>
  <c r="G33" i="1"/>
  <c r="C33" i="1"/>
  <c r="E33" i="1" s="1"/>
  <c r="I32" i="1"/>
  <c r="G32" i="1"/>
  <c r="C32" i="1"/>
  <c r="D32" i="1" s="1"/>
  <c r="I31" i="1"/>
  <c r="G31" i="1"/>
  <c r="E31" i="1"/>
  <c r="D31" i="1"/>
  <c r="C31" i="1"/>
  <c r="I30" i="1"/>
  <c r="G30" i="1"/>
  <c r="E30" i="1"/>
  <c r="C30" i="1"/>
  <c r="D30" i="1" s="1"/>
  <c r="I29" i="1"/>
  <c r="G29" i="1"/>
  <c r="C29" i="1"/>
  <c r="E29" i="1" s="1"/>
  <c r="I28" i="1"/>
  <c r="G28" i="1"/>
  <c r="C28" i="1"/>
  <c r="D28" i="1" s="1"/>
  <c r="I27" i="1"/>
  <c r="G27" i="1"/>
  <c r="E27" i="1"/>
  <c r="D27" i="1"/>
  <c r="C27" i="1"/>
  <c r="I26" i="1"/>
  <c r="G26" i="1"/>
  <c r="E26" i="1"/>
  <c r="C26" i="1"/>
  <c r="D26" i="1" s="1"/>
  <c r="I25" i="1"/>
  <c r="G25" i="1"/>
  <c r="C25" i="1"/>
  <c r="E25" i="1" s="1"/>
  <c r="I24" i="1"/>
  <c r="G24" i="1"/>
  <c r="C24" i="1"/>
  <c r="D24" i="1" s="1"/>
  <c r="I23" i="1"/>
  <c r="G23" i="1"/>
  <c r="E23" i="1"/>
  <c r="D23" i="1"/>
  <c r="C23" i="1"/>
  <c r="I22" i="1"/>
  <c r="G22" i="1"/>
  <c r="E22" i="1"/>
  <c r="C22" i="1"/>
  <c r="D22" i="1" s="1"/>
  <c r="I21" i="1"/>
  <c r="G21" i="1"/>
  <c r="C21" i="1"/>
  <c r="E21" i="1" s="1"/>
  <c r="I20" i="1"/>
  <c r="G20" i="1"/>
  <c r="C20" i="1"/>
  <c r="D20" i="1" s="1"/>
  <c r="I19" i="1"/>
  <c r="G19" i="1"/>
  <c r="E19" i="1"/>
  <c r="D19" i="1"/>
  <c r="C19" i="1"/>
  <c r="I18" i="1"/>
  <c r="G18" i="1"/>
  <c r="E18" i="1"/>
  <c r="C18" i="1"/>
  <c r="D18" i="1" s="1"/>
  <c r="I17" i="1"/>
  <c r="G17" i="1"/>
  <c r="C17" i="1"/>
  <c r="E17" i="1" s="1"/>
  <c r="I16" i="1"/>
  <c r="G16" i="1"/>
  <c r="C16" i="1"/>
  <c r="D16" i="1" s="1"/>
  <c r="I15" i="1"/>
  <c r="G15" i="1"/>
  <c r="E15" i="1"/>
  <c r="D15" i="1"/>
  <c r="C15" i="1"/>
  <c r="I14" i="1"/>
  <c r="G14" i="1"/>
  <c r="E14" i="1"/>
  <c r="C14" i="1"/>
  <c r="D14" i="1" s="1"/>
  <c r="I13" i="1"/>
  <c r="G13" i="1"/>
  <c r="C13" i="1"/>
  <c r="E13" i="1" s="1"/>
  <c r="I12" i="1"/>
  <c r="G12" i="1"/>
  <c r="C12" i="1"/>
  <c r="D12" i="1" s="1"/>
  <c r="I11" i="1"/>
  <c r="G11" i="1"/>
  <c r="E11" i="1"/>
  <c r="D11" i="1"/>
  <c r="C11" i="1"/>
  <c r="E12" i="1" l="1"/>
  <c r="D13" i="1"/>
  <c r="E16" i="1"/>
  <c r="D17" i="1"/>
  <c r="E20" i="1"/>
  <c r="D21" i="1"/>
  <c r="E24" i="1"/>
  <c r="D25" i="1"/>
  <c r="E28" i="1"/>
  <c r="D29" i="1"/>
  <c r="E32" i="1"/>
  <c r="D33" i="1"/>
  <c r="E36" i="1"/>
  <c r="D37" i="1"/>
  <c r="E40" i="1"/>
  <c r="D41" i="1"/>
  <c r="E44" i="1"/>
  <c r="D45" i="1"/>
  <c r="E48" i="1"/>
  <c r="D49" i="1"/>
  <c r="E52" i="1"/>
  <c r="D53" i="1"/>
  <c r="E56" i="1"/>
  <c r="E60" i="1"/>
</calcChain>
</file>

<file path=xl/sharedStrings.xml><?xml version="1.0" encoding="utf-8"?>
<sst xmlns="http://schemas.openxmlformats.org/spreadsheetml/2006/main" count="73" uniqueCount="71">
  <si>
    <t>State</t>
  </si>
  <si>
    <t>Gross State Product ($ millions)</t>
  </si>
  <si>
    <t>Total R&amp;D / GSP</t>
  </si>
  <si>
    <t>Federal R&amp;D / Total</t>
  </si>
  <si>
    <t>Federal R&amp;D Commitments ($ millions)</t>
  </si>
  <si>
    <t>Federal Commitments / GSP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</si>
  <si>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</si>
  <si>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</si>
  <si>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</si>
  <si>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</si>
  <si>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</si>
  <si>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</si>
  <si>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</si>
  <si>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</si>
  <si>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</si>
  <si>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</si>
  <si>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</si>
  <si>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</si>
  <si>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</si>
  <si>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</si>
  <si>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</si>
  <si>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</si>
  <si>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</si>
  <si>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</si>
  <si>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</si>
  <si>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</si>
  <si>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</si>
  <si>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</si>
  <si>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</si>
  <si>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</si>
  <si>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</si>
  <si>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</si>
  <si>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</si>
  <si>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</si>
  <si>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</si>
  <si>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</si>
  <si>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</si>
  <si>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</si>
  <si>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</si>
  <si>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</si>
  <si>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</si>
  <si>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</si>
  <si>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</si>
  <si>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</si>
  <si>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</si>
  <si>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</si>
  <si>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</si>
  <si>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</si>
  <si>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</si>
  <si>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</si>
  <si>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</si>
  <si>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</si>
  <si>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</si>
  <si>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</si>
  <si>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</si>
  <si>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</si>
  <si>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</si>
  <si>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Prepared by:</t>
  </si>
  <si>
    <t>SSTI</t>
  </si>
  <si>
    <t>Bureau of Economic Analysis</t>
  </si>
  <si>
    <t>Private and Federal Research &amp; Development Commitments by State, 2011</t>
  </si>
  <si>
    <t>GSP Source:</t>
  </si>
  <si>
    <t>Federal R&amp;D Source:</t>
  </si>
  <si>
    <t>Private R&amp;D Source</t>
  </si>
  <si>
    <t>National Science Foundation, Federal Funds for R&amp;D</t>
  </si>
  <si>
    <t>National Science Foundation, BRDIS</t>
  </si>
  <si>
    <t>Company R&amp;D Commitments ($ millions)</t>
  </si>
  <si>
    <t>Company R&amp;D / GSP</t>
  </si>
  <si>
    <t>R&amp;D Commitments, non-Federal, non-Company</t>
  </si>
  <si>
    <t>Total R&amp;D ($ millions)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</si>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</sst>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Border="1"/>
    <xf numFmtId="164" fontId="3" fillId="0" borderId="0" xfId="1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7" fillId="0" borderId="0" xfId="0" applyFont="1"/>
    <xf numFmtId="0" fontId="9" fillId="0" borderId="0" xfId="5" applyFont="1" applyAlignment="1" applyProtection="1"/>
    <xf numFmtId="0" fontId="10" fillId="0" borderId="0" xfId="0" applyFont="1"/>
    <xf numFmtId="0" fontId="8" fillId="0" borderId="0" xfId="5" applyAlignment="1" applyProtection="1"/>
    <xf numFmtId="0" fontId="11" fillId="0" borderId="0" xfId="0" applyFont="1" applyFill="1" applyBorder="1" applyAlignment="1">
      <alignment horizontal="left" vertical="center" wrapText="1"/>
    </xf>
    <xf numFmtId="164" fontId="11" fillId="0" borderId="0" xfId="1" applyNumberFormat="1" applyFont="1" applyFill="1" applyAlignment="1">
      <alignment horizontal="left" vertical="center" wrapText="1"/>
    </xf>
    <xf numFmtId="0" fontId="11" fillId="0" borderId="0" xfId="0" applyFont="1" applyFill="1" applyAlignment="1">
      <alignment vertical="center" wrapText="1"/>
    </xf>
    <xf numFmtId="0" fontId="12" fillId="0" borderId="0" xfId="0" applyFont="1" applyAlignment="1">
      <alignment wrapText="1"/>
    </xf>
    <xf numFmtId="0" fontId="6" fillId="0" borderId="0" xfId="3" applyFont="1" applyFill="1" applyBorder="1" applyProtection="1">
      <protection locked="0"/>
    </xf>
    <xf numFmtId="164" fontId="6" fillId="0" borderId="0" xfId="1" applyNumberFormat="1" applyFont="1" applyFill="1"/>
    <xf numFmtId="165" fontId="6" fillId="0" borderId="0" xfId="2" applyNumberFormat="1" applyFont="1" applyFill="1" applyBorder="1" applyAlignment="1" applyProtection="1">
      <alignment horizontal="right"/>
      <protection locked="0"/>
    </xf>
    <xf numFmtId="9" fontId="6" fillId="0" borderId="0" xfId="2" applyFont="1" applyFill="1" applyBorder="1" applyAlignment="1" applyProtection="1">
      <alignment horizontal="right"/>
      <protection locked="0"/>
    </xf>
    <xf numFmtId="166" fontId="6" fillId="0" borderId="0" xfId="0" applyNumberFormat="1" applyFont="1" applyFill="1" applyAlignment="1">
      <alignment horizontal="right" vertical="center"/>
    </xf>
    <xf numFmtId="165" fontId="6" fillId="0" borderId="0" xfId="2" applyNumberFormat="1" applyFont="1" applyFill="1" applyAlignment="1">
      <alignment horizontal="right" vertical="center"/>
    </xf>
    <xf numFmtId="3" fontId="6" fillId="0" borderId="0" xfId="1" applyNumberFormat="1" applyFont="1" applyFill="1" applyBorder="1" applyAlignment="1">
      <alignment horizontal="right"/>
    </xf>
    <xf numFmtId="165" fontId="6" fillId="0" borderId="0" xfId="2" applyNumberFormat="1" applyFont="1" applyFill="1" applyBorder="1" applyAlignment="1">
      <alignment horizontal="right"/>
    </xf>
    <xf numFmtId="3" fontId="13" fillId="0" borderId="0" xfId="1" applyNumberFormat="1" applyFont="1" applyFill="1" applyBorder="1" applyAlignment="1">
      <alignment horizontal="right"/>
    </xf>
  </cellXfs>
  <cellStyles count="6">
    <cellStyle name="Comma" xfId="1" builtinId="3"/>
    <cellStyle name="Hyperlink" xfId="5" builtinId="8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sf.gov/statistics/infbrief/nsf14315/" TargetMode="External"/><Relationship Id="rId2" Type="http://schemas.openxmlformats.org/officeDocument/2006/relationships/hyperlink" Target="http://www.ssti.org/" TargetMode="External"/><Relationship Id="rId1" Type="http://schemas.openxmlformats.org/officeDocument/2006/relationships/hyperlink" Target="http://www.bea.gov/newsreleases/regional/gdp_state/gsp_newsrelease.ht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nsf.gov/statistics/nsf1431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topLeftCell="A22" zoomScale="70" zoomScaleNormal="70" workbookViewId="0">
      <selection activeCell="A10" sqref="A10:J61"/>
    </sheetView>
  </sheetViews>
  <sheetFormatPr defaultRowHeight="14.4" x14ac:dyDescent="0.3"/>
  <cols>
    <col min="1" max="1" width="16.77734375" style="2" bestFit="1" customWidth="1"/>
    <col min="2" max="3" width="25.109375" style="3" customWidth="1"/>
    <col min="4" max="5" width="14.33203125" style="2" customWidth="1"/>
    <col min="6" max="7" width="23.5546875" style="4" customWidth="1"/>
    <col min="8" max="9" width="16.33203125" style="2" customWidth="1"/>
    <col min="10" max="10" width="16.21875" customWidth="1"/>
  </cols>
  <sheetData>
    <row r="1" spans="1:10" s="7" customFormat="1" ht="21" x14ac:dyDescent="0.4">
      <c r="A1" s="5" t="s">
        <v>60</v>
      </c>
      <c r="B1" s="6"/>
    </row>
    <row r="2" spans="1:10" s="7" customFormat="1" ht="21" x14ac:dyDescent="0.4">
      <c r="A2" s="5"/>
      <c r="B2" s="6"/>
    </row>
    <row r="3" spans="1:10" s="7" customFormat="1" ht="13.8" x14ac:dyDescent="0.25">
      <c r="A3" s="8" t="s">
        <v>61</v>
      </c>
      <c r="B3" s="11" t="s">
        <v>59</v>
      </c>
    </row>
    <row r="4" spans="1:10" s="7" customFormat="1" ht="13.8" x14ac:dyDescent="0.25">
      <c r="A4" s="8" t="s">
        <v>62</v>
      </c>
      <c r="B4" s="11" t="s">
        <v>64</v>
      </c>
    </row>
    <row r="5" spans="1:10" s="7" customFormat="1" ht="13.8" x14ac:dyDescent="0.25">
      <c r="A5" s="8" t="s">
        <v>63</v>
      </c>
      <c r="B5" s="11" t="s">
        <v>65</v>
      </c>
    </row>
    <row r="6" spans="1:10" s="7" customFormat="1" ht="13.8" x14ac:dyDescent="0.25">
      <c r="A6" s="8" t="s">
        <v>57</v>
      </c>
      <c r="B6" s="9" t="s">
        <v>58</v>
      </c>
    </row>
    <row r="7" spans="1:10" s="7" customFormat="1" ht="13.8" x14ac:dyDescent="0.25">
      <c r="A7" s="8"/>
      <c r="B7" s="6"/>
    </row>
    <row r="8" spans="1:10" s="7" customFormat="1" ht="13.8" x14ac:dyDescent="0.25">
      <c r="A8" s="8"/>
      <c r="B8" s="6"/>
    </row>
    <row r="9" spans="1:10" s="7" customFormat="1" ht="13.8" x14ac:dyDescent="0.25">
      <c r="A9" s="10" t="s">
        <v>60</v>
      </c>
      <c r="B9" s="6"/>
    </row>
    <row r="10" spans="1:10" s="1" customFormat="1" ht="82.8" x14ac:dyDescent="0.3">
      <c r="A10" s="12" t="s">
        <v>0</v>
      </c>
      <c r="B10" s="13" t="s">
        <v>1</v>
      </c>
      <c r="C10" s="13" t="s">
        <v>69</v>
      </c>
      <c r="D10" s="12" t="s">
        <v>2</v>
      </c>
      <c r="E10" s="12" t="s">
        <v>3</v>
      </c>
      <c r="F10" s="14" t="s">
        <v>4</v>
      </c>
      <c r="G10" s="14" t="s">
        <v>5</v>
      </c>
      <c r="H10" s="12" t="s">
        <v>66</v>
      </c>
      <c r="I10" s="12" t="s">
        <v>67</v>
      </c>
      <c r="J10" s="15" t="s">
        <v>68</v>
      </c>
    </row>
    <row r="11" spans="1:10" x14ac:dyDescent="0.3">
      <c r="A11" s="16" t="s">
        <v>6</v>
      </c>
      <c r="B11" s="17">
        <v>175159</v>
      </c>
      <c r="C11" s="17">
        <f>F11+H11+J11</f>
        <v>6478.2604000000001</v>
      </c>
      <c r="D11" s="18">
        <f>C11/B11</f>
        <v>3.6985027318036753E-2</v>
      </c>
      <c r="E11" s="19">
        <f>F11/C11</f>
        <v>0.81738924850875094</v>
      </c>
      <c r="F11" s="20">
        <v>5295.2604000000001</v>
      </c>
      <c r="G11" s="21">
        <f>F11/B11</f>
        <v>3.0231163685565686E-2</v>
      </c>
      <c r="H11" s="22">
        <v>835</v>
      </c>
      <c r="I11" s="23">
        <f>H11/B11</f>
        <v>4.7670973230036712E-3</v>
      </c>
      <c r="J11" s="24">
        <v>348</v>
      </c>
    </row>
    <row r="12" spans="1:10" x14ac:dyDescent="0.3">
      <c r="A12" s="16" t="s">
        <v>7</v>
      </c>
      <c r="B12" s="17">
        <v>51100</v>
      </c>
      <c r="C12" s="17">
        <f t="shared" ref="C12:C61" si="0">F12+H12+J12</f>
        <v>273.71519999999998</v>
      </c>
      <c r="D12" s="18">
        <f t="shared" ref="D12:D61" si="1">C12/B12</f>
        <v>5.3564618395303323E-3</v>
      </c>
      <c r="E12" s="19">
        <f t="shared" ref="E12:E61" si="2">F12/C12</f>
        <v>0.740606294425739</v>
      </c>
      <c r="F12" s="20">
        <v>202.71520000000001</v>
      </c>
      <c r="G12" s="21">
        <f t="shared" ref="G12:G61" si="3">F12/B12</f>
        <v>3.9670293542074363E-3</v>
      </c>
      <c r="H12" s="22">
        <v>52</v>
      </c>
      <c r="I12" s="23">
        <f t="shared" ref="I12:I61" si="4">H12/B12</f>
        <v>1.0176125244618396E-3</v>
      </c>
      <c r="J12" s="24">
        <v>19</v>
      </c>
    </row>
    <row r="13" spans="1:10" x14ac:dyDescent="0.3">
      <c r="A13" s="16" t="s">
        <v>8</v>
      </c>
      <c r="B13" s="17">
        <v>251462</v>
      </c>
      <c r="C13" s="17">
        <f t="shared" si="0"/>
        <v>7200.3652000000002</v>
      </c>
      <c r="D13" s="18">
        <f t="shared" si="1"/>
        <v>2.863400911469725E-2</v>
      </c>
      <c r="E13" s="19">
        <f t="shared" si="2"/>
        <v>0.4093355153708037</v>
      </c>
      <c r="F13" s="20">
        <v>2947.3652000000002</v>
      </c>
      <c r="G13" s="21">
        <f t="shared" si="3"/>
        <v>1.172091687809689E-2</v>
      </c>
      <c r="H13" s="22">
        <v>3776</v>
      </c>
      <c r="I13" s="23">
        <f t="shared" si="4"/>
        <v>1.5016185348084403E-2</v>
      </c>
      <c r="J13" s="24">
        <v>477</v>
      </c>
    </row>
    <row r="14" spans="1:10" x14ac:dyDescent="0.3">
      <c r="A14" s="16" t="s">
        <v>9</v>
      </c>
      <c r="B14" s="17">
        <v>111829</v>
      </c>
      <c r="C14" s="17">
        <f t="shared" si="0"/>
        <v>513.01060000000007</v>
      </c>
      <c r="D14" s="18">
        <f t="shared" si="1"/>
        <v>4.5874558477675747E-3</v>
      </c>
      <c r="E14" s="19">
        <f t="shared" si="2"/>
        <v>0.36063699268592109</v>
      </c>
      <c r="F14" s="20">
        <v>185.01060000000001</v>
      </c>
      <c r="G14" s="21">
        <f t="shared" si="3"/>
        <v>1.6544062810183405E-3</v>
      </c>
      <c r="H14" s="22">
        <v>307</v>
      </c>
      <c r="I14" s="23">
        <f t="shared" si="4"/>
        <v>2.7452628566829711E-3</v>
      </c>
      <c r="J14" s="24">
        <v>21</v>
      </c>
    </row>
    <row r="15" spans="1:10" x14ac:dyDescent="0.3">
      <c r="A15" s="16" t="s">
        <v>10</v>
      </c>
      <c r="B15" s="17">
        <v>1957114</v>
      </c>
      <c r="C15" s="17">
        <f t="shared" si="0"/>
        <v>91833.357799999998</v>
      </c>
      <c r="D15" s="18">
        <f t="shared" si="1"/>
        <v>4.6922845475531827E-2</v>
      </c>
      <c r="E15" s="19">
        <f t="shared" si="2"/>
        <v>0.25879874556868271</v>
      </c>
      <c r="F15" s="20">
        <v>23766.357800000002</v>
      </c>
      <c r="G15" s="21">
        <f t="shared" si="3"/>
        <v>1.2143573547580775E-2</v>
      </c>
      <c r="H15" s="22">
        <v>64104</v>
      </c>
      <c r="I15" s="23">
        <f t="shared" si="4"/>
        <v>3.2754351560512061E-2</v>
      </c>
      <c r="J15" s="24">
        <v>3963</v>
      </c>
    </row>
    <row r="16" spans="1:10" x14ac:dyDescent="0.3">
      <c r="A16" s="16" t="s">
        <v>11</v>
      </c>
      <c r="B16" s="17">
        <v>255866</v>
      </c>
      <c r="C16" s="17">
        <f t="shared" si="0"/>
        <v>7840.1599000000006</v>
      </c>
      <c r="D16" s="18">
        <f t="shared" si="1"/>
        <v>3.0641663605168332E-2</v>
      </c>
      <c r="E16" s="19">
        <f t="shared" si="2"/>
        <v>0.50460194058031904</v>
      </c>
      <c r="F16" s="20">
        <v>3956.1599000000001</v>
      </c>
      <c r="G16" s="21">
        <f t="shared" si="3"/>
        <v>1.5461842917777274E-2</v>
      </c>
      <c r="H16" s="22">
        <v>3642</v>
      </c>
      <c r="I16" s="23">
        <f t="shared" si="4"/>
        <v>1.4234013116240531E-2</v>
      </c>
      <c r="J16" s="24">
        <v>242</v>
      </c>
    </row>
    <row r="17" spans="1:10" x14ac:dyDescent="0.3">
      <c r="A17" s="16" t="s">
        <v>12</v>
      </c>
      <c r="B17" s="17">
        <v>229513</v>
      </c>
      <c r="C17" s="17">
        <f t="shared" si="0"/>
        <v>9095.6489000000001</v>
      </c>
      <c r="D17" s="18">
        <f t="shared" si="1"/>
        <v>3.9630212231986858E-2</v>
      </c>
      <c r="E17" s="19">
        <f t="shared" si="2"/>
        <v>0.2770169481805746</v>
      </c>
      <c r="F17" s="20">
        <v>2519.6489000000001</v>
      </c>
      <c r="G17" s="21">
        <f t="shared" si="3"/>
        <v>1.0978240448253476E-2</v>
      </c>
      <c r="H17" s="22">
        <v>6272</v>
      </c>
      <c r="I17" s="23">
        <f t="shared" si="4"/>
        <v>2.7327428075969554E-2</v>
      </c>
      <c r="J17" s="24">
        <v>304</v>
      </c>
    </row>
    <row r="18" spans="1:10" x14ac:dyDescent="0.3">
      <c r="A18" s="16" t="s">
        <v>13</v>
      </c>
      <c r="B18" s="17">
        <v>56789</v>
      </c>
      <c r="C18" s="17">
        <f t="shared" si="0"/>
        <v>2193.0969</v>
      </c>
      <c r="D18" s="18">
        <f t="shared" si="1"/>
        <v>3.8618339819331209E-2</v>
      </c>
      <c r="E18" s="19">
        <f t="shared" si="2"/>
        <v>5.2481447582183899E-2</v>
      </c>
      <c r="F18" s="20">
        <v>115.09690000000001</v>
      </c>
      <c r="G18" s="21">
        <f t="shared" si="3"/>
        <v>2.0267463769391958E-3</v>
      </c>
      <c r="H18" s="22">
        <v>1453</v>
      </c>
      <c r="I18" s="23">
        <f t="shared" si="4"/>
        <v>2.5585940939266406E-2</v>
      </c>
      <c r="J18" s="24">
        <v>625</v>
      </c>
    </row>
    <row r="19" spans="1:10" x14ac:dyDescent="0.3">
      <c r="A19" s="16" t="s">
        <v>14</v>
      </c>
      <c r="B19" s="17">
        <v>106484</v>
      </c>
      <c r="C19" s="17">
        <f t="shared" si="0"/>
        <v>3429.8640999999998</v>
      </c>
      <c r="D19" s="18">
        <f t="shared" si="1"/>
        <v>3.2210135795049021E-2</v>
      </c>
      <c r="E19" s="19">
        <f t="shared" si="2"/>
        <v>0.94606200286477826</v>
      </c>
      <c r="F19" s="20">
        <v>3244.8640999999998</v>
      </c>
      <c r="G19" s="21">
        <f t="shared" si="3"/>
        <v>3.0472785582810562E-2</v>
      </c>
      <c r="H19" s="22">
        <v>162</v>
      </c>
      <c r="I19" s="23">
        <f t="shared" si="4"/>
        <v>1.5213553209871907E-3</v>
      </c>
      <c r="J19" s="24">
        <v>23</v>
      </c>
    </row>
    <row r="20" spans="1:10" x14ac:dyDescent="0.3">
      <c r="A20" s="16" t="s">
        <v>15</v>
      </c>
      <c r="B20" s="17">
        <v>718174</v>
      </c>
      <c r="C20" s="17">
        <f t="shared" si="0"/>
        <v>6880.2561000000005</v>
      </c>
      <c r="D20" s="18">
        <f t="shared" si="1"/>
        <v>9.5802077212486115E-3</v>
      </c>
      <c r="E20" s="19">
        <f t="shared" si="2"/>
        <v>0.37386051661652536</v>
      </c>
      <c r="F20" s="20">
        <v>2572.2561000000001</v>
      </c>
      <c r="G20" s="21">
        <f t="shared" si="3"/>
        <v>3.5816614079596312E-3</v>
      </c>
      <c r="H20" s="22">
        <v>3855</v>
      </c>
      <c r="I20" s="23">
        <f t="shared" si="4"/>
        <v>5.3677799530475901E-3</v>
      </c>
      <c r="J20" s="24">
        <v>453</v>
      </c>
    </row>
    <row r="21" spans="1:10" x14ac:dyDescent="0.3">
      <c r="A21" s="16" t="s">
        <v>16</v>
      </c>
      <c r="B21" s="17">
        <v>410811</v>
      </c>
      <c r="C21" s="17">
        <f t="shared" si="0"/>
        <v>5117.2242999999999</v>
      </c>
      <c r="D21" s="18">
        <f t="shared" si="1"/>
        <v>1.245639552008101E-2</v>
      </c>
      <c r="E21" s="19">
        <f t="shared" si="2"/>
        <v>0.28672268675031504</v>
      </c>
      <c r="F21" s="20">
        <v>1467.2243000000001</v>
      </c>
      <c r="G21" s="21">
        <f t="shared" si="3"/>
        <v>3.5715311907422152E-3</v>
      </c>
      <c r="H21" s="22">
        <v>3303</v>
      </c>
      <c r="I21" s="23">
        <f t="shared" si="4"/>
        <v>8.0401936657002859E-3</v>
      </c>
      <c r="J21" s="24">
        <v>347</v>
      </c>
    </row>
    <row r="22" spans="1:10" x14ac:dyDescent="0.3">
      <c r="A22" s="16" t="s">
        <v>17</v>
      </c>
      <c r="B22" s="17">
        <v>67660</v>
      </c>
      <c r="C22" s="17">
        <f t="shared" si="0"/>
        <v>658.89460000000008</v>
      </c>
      <c r="D22" s="18">
        <f t="shared" si="1"/>
        <v>9.7383180608926999E-3</v>
      </c>
      <c r="E22" s="19">
        <f t="shared" si="2"/>
        <v>0.64789512617040723</v>
      </c>
      <c r="F22" s="20">
        <v>426.89460000000003</v>
      </c>
      <c r="G22" s="21">
        <f t="shared" si="3"/>
        <v>6.3094088087496305E-3</v>
      </c>
      <c r="H22" s="22">
        <v>183</v>
      </c>
      <c r="I22" s="23">
        <f t="shared" si="4"/>
        <v>2.7046999704404373E-3</v>
      </c>
      <c r="J22" s="24">
        <v>49</v>
      </c>
    </row>
    <row r="23" spans="1:10" x14ac:dyDescent="0.3">
      <c r="A23" s="16" t="s">
        <v>18</v>
      </c>
      <c r="B23" s="17">
        <v>54781</v>
      </c>
      <c r="C23" s="17">
        <f t="shared" si="0"/>
        <v>1626.1426999999999</v>
      </c>
      <c r="D23" s="18">
        <f t="shared" si="1"/>
        <v>2.9684428907833006E-2</v>
      </c>
      <c r="E23" s="19">
        <f t="shared" si="2"/>
        <v>0.28358070912226829</v>
      </c>
      <c r="F23" s="20">
        <v>461.14269999999999</v>
      </c>
      <c r="G23" s="21">
        <f t="shared" si="3"/>
        <v>8.4179313995728436E-3</v>
      </c>
      <c r="H23" s="22">
        <v>871</v>
      </c>
      <c r="I23" s="23">
        <f t="shared" si="4"/>
        <v>1.5899673244373049E-2</v>
      </c>
      <c r="J23" s="24">
        <v>294</v>
      </c>
    </row>
    <row r="24" spans="1:10" x14ac:dyDescent="0.3">
      <c r="A24" s="16" t="s">
        <v>19</v>
      </c>
      <c r="B24" s="17">
        <v>656145</v>
      </c>
      <c r="C24" s="17">
        <f t="shared" si="0"/>
        <v>14865.498</v>
      </c>
      <c r="D24" s="18">
        <f t="shared" si="1"/>
        <v>2.2655812358548796E-2</v>
      </c>
      <c r="E24" s="19">
        <f t="shared" si="2"/>
        <v>0.20137219755436381</v>
      </c>
      <c r="F24" s="20">
        <v>2993.498</v>
      </c>
      <c r="G24" s="21">
        <f t="shared" si="3"/>
        <v>4.562250722020285E-3</v>
      </c>
      <c r="H24" s="22">
        <v>10764</v>
      </c>
      <c r="I24" s="23">
        <f t="shared" si="4"/>
        <v>1.6404910499965709E-2</v>
      </c>
      <c r="J24" s="24">
        <v>1108</v>
      </c>
    </row>
    <row r="25" spans="1:10" x14ac:dyDescent="0.3">
      <c r="A25" s="16" t="s">
        <v>20</v>
      </c>
      <c r="B25" s="17">
        <v>281171</v>
      </c>
      <c r="C25" s="17">
        <f t="shared" si="0"/>
        <v>6986.6391000000003</v>
      </c>
      <c r="D25" s="18">
        <f t="shared" si="1"/>
        <v>2.4848363095767347E-2</v>
      </c>
      <c r="E25" s="19">
        <f t="shared" si="2"/>
        <v>0.13019694977517873</v>
      </c>
      <c r="F25" s="20">
        <v>909.63909999999998</v>
      </c>
      <c r="G25" s="21">
        <f t="shared" si="3"/>
        <v>3.2351810819750259E-3</v>
      </c>
      <c r="H25" s="22">
        <v>5484</v>
      </c>
      <c r="I25" s="23">
        <f t="shared" si="4"/>
        <v>1.9504145164330602E-2</v>
      </c>
      <c r="J25" s="24">
        <v>593</v>
      </c>
    </row>
    <row r="26" spans="1:10" x14ac:dyDescent="0.3">
      <c r="A26" s="16" t="s">
        <v>21</v>
      </c>
      <c r="B26" s="17">
        <v>142760</v>
      </c>
      <c r="C26" s="17">
        <f>F26+H26</f>
        <v>2438.4067</v>
      </c>
      <c r="D26" s="18">
        <f t="shared" si="1"/>
        <v>1.7080461613897452E-2</v>
      </c>
      <c r="E26" s="19">
        <f t="shared" si="2"/>
        <v>0.28805969898294653</v>
      </c>
      <c r="F26" s="20">
        <v>702.4067</v>
      </c>
      <c r="G26" s="21">
        <f t="shared" si="3"/>
        <v>4.9201926309890729E-3</v>
      </c>
      <c r="H26" s="22">
        <v>1736</v>
      </c>
      <c r="I26" s="23">
        <f t="shared" si="4"/>
        <v>1.2160268982908378E-2</v>
      </c>
      <c r="J26" s="24" t="s">
        <v>70</v>
      </c>
    </row>
    <row r="27" spans="1:10" x14ac:dyDescent="0.3">
      <c r="A27" s="16" t="s">
        <v>22</v>
      </c>
      <c r="B27" s="17">
        <v>129243</v>
      </c>
      <c r="C27" s="17">
        <f t="shared" si="0"/>
        <v>1864.2096999999999</v>
      </c>
      <c r="D27" s="18">
        <f t="shared" si="1"/>
        <v>1.4424067067462066E-2</v>
      </c>
      <c r="E27" s="19">
        <f t="shared" si="2"/>
        <v>0.19966085360461328</v>
      </c>
      <c r="F27" s="20">
        <v>372.2097</v>
      </c>
      <c r="G27" s="21">
        <f t="shared" si="3"/>
        <v>2.8799215431396671E-3</v>
      </c>
      <c r="H27" s="22">
        <v>1037</v>
      </c>
      <c r="I27" s="23">
        <f t="shared" si="4"/>
        <v>8.023645381181185E-3</v>
      </c>
      <c r="J27" s="24">
        <v>455</v>
      </c>
    </row>
    <row r="28" spans="1:10" x14ac:dyDescent="0.3">
      <c r="A28" s="16" t="s">
        <v>23</v>
      </c>
      <c r="B28" s="17">
        <v>166681</v>
      </c>
      <c r="C28" s="17">
        <f t="shared" si="0"/>
        <v>1304.5766000000001</v>
      </c>
      <c r="D28" s="18">
        <f t="shared" si="1"/>
        <v>7.8267864963613137E-3</v>
      </c>
      <c r="E28" s="19">
        <f t="shared" si="2"/>
        <v>0.1890089090974037</v>
      </c>
      <c r="F28" s="20">
        <v>246.57660000000001</v>
      </c>
      <c r="G28" s="21">
        <f t="shared" si="3"/>
        <v>1.4793323774155423E-3</v>
      </c>
      <c r="H28" s="22">
        <v>1017</v>
      </c>
      <c r="I28" s="23">
        <f t="shared" si="4"/>
        <v>6.1014752731265113E-3</v>
      </c>
      <c r="J28" s="24">
        <v>41</v>
      </c>
    </row>
    <row r="29" spans="1:10" x14ac:dyDescent="0.3">
      <c r="A29" s="16" t="s">
        <v>24</v>
      </c>
      <c r="B29" s="17">
        <v>214705</v>
      </c>
      <c r="C29" s="17">
        <f t="shared" si="0"/>
        <v>1034.1829</v>
      </c>
      <c r="D29" s="18">
        <f t="shared" si="1"/>
        <v>4.8167620688852148E-3</v>
      </c>
      <c r="E29" s="19">
        <f t="shared" si="2"/>
        <v>0.59194838746608558</v>
      </c>
      <c r="F29" s="20">
        <v>612.18290000000002</v>
      </c>
      <c r="G29" s="21">
        <f t="shared" si="3"/>
        <v>2.851274539484409E-3</v>
      </c>
      <c r="H29" s="22">
        <v>382</v>
      </c>
      <c r="I29" s="23">
        <f t="shared" si="4"/>
        <v>1.7791853939125777E-3</v>
      </c>
      <c r="J29" s="24">
        <v>40</v>
      </c>
    </row>
    <row r="30" spans="1:10" x14ac:dyDescent="0.3">
      <c r="A30" s="16" t="s">
        <v>25</v>
      </c>
      <c r="B30" s="17">
        <v>50407</v>
      </c>
      <c r="C30" s="17">
        <f t="shared" si="0"/>
        <v>457.4409</v>
      </c>
      <c r="D30" s="18">
        <f t="shared" si="1"/>
        <v>9.0749479238994585E-3</v>
      </c>
      <c r="E30" s="19">
        <f t="shared" si="2"/>
        <v>0.39664336966808172</v>
      </c>
      <c r="F30" s="20">
        <v>181.4409</v>
      </c>
      <c r="G30" s="21">
        <f t="shared" si="3"/>
        <v>3.5995179240978434E-3</v>
      </c>
      <c r="H30" s="22">
        <v>264</v>
      </c>
      <c r="I30" s="23">
        <f t="shared" si="4"/>
        <v>5.2373678258971967E-3</v>
      </c>
      <c r="J30" s="24">
        <v>12</v>
      </c>
    </row>
    <row r="31" spans="1:10" x14ac:dyDescent="0.3">
      <c r="A31" s="16" t="s">
        <v>26</v>
      </c>
      <c r="B31" s="17">
        <v>318242</v>
      </c>
      <c r="C31" s="17">
        <f t="shared" si="0"/>
        <v>19580.528299999998</v>
      </c>
      <c r="D31" s="18">
        <f t="shared" si="1"/>
        <v>6.1527165804639232E-2</v>
      </c>
      <c r="E31" s="19">
        <f t="shared" si="2"/>
        <v>0.82508132837253434</v>
      </c>
      <c r="F31" s="20">
        <v>16155.5283</v>
      </c>
      <c r="G31" s="21">
        <f t="shared" si="3"/>
        <v>5.0764915693088906E-2</v>
      </c>
      <c r="H31" s="22">
        <v>2867</v>
      </c>
      <c r="I31" s="23">
        <f t="shared" si="4"/>
        <v>9.0088674656393555E-3</v>
      </c>
      <c r="J31" s="24">
        <v>558</v>
      </c>
    </row>
    <row r="32" spans="1:10" x14ac:dyDescent="0.3">
      <c r="A32" s="16" t="s">
        <v>27</v>
      </c>
      <c r="B32" s="17">
        <v>404929</v>
      </c>
      <c r="C32" s="17">
        <f t="shared" si="0"/>
        <v>22592.1482</v>
      </c>
      <c r="D32" s="18">
        <f t="shared" si="1"/>
        <v>5.5792862946343676E-2</v>
      </c>
      <c r="E32" s="19">
        <f t="shared" si="2"/>
        <v>0.3447723576813293</v>
      </c>
      <c r="F32" s="20">
        <v>7789.1481999999996</v>
      </c>
      <c r="G32" s="21">
        <f t="shared" si="3"/>
        <v>1.9235836899802187E-2</v>
      </c>
      <c r="H32" s="22">
        <v>12712</v>
      </c>
      <c r="I32" s="23">
        <f t="shared" si="4"/>
        <v>3.1393157812851138E-2</v>
      </c>
      <c r="J32" s="24">
        <v>2091</v>
      </c>
    </row>
    <row r="33" spans="1:10" x14ac:dyDescent="0.3">
      <c r="A33" s="16" t="s">
        <v>28</v>
      </c>
      <c r="B33" s="17">
        <v>394201</v>
      </c>
      <c r="C33" s="17">
        <f t="shared" si="0"/>
        <v>15524.9491</v>
      </c>
      <c r="D33" s="18">
        <f t="shared" si="1"/>
        <v>3.9383332614579873E-2</v>
      </c>
      <c r="E33" s="19">
        <f t="shared" si="2"/>
        <v>0.13893437499257244</v>
      </c>
      <c r="F33" s="20">
        <v>2156.9490999999998</v>
      </c>
      <c r="G33" s="21">
        <f t="shared" si="3"/>
        <v>5.471698701931248E-3</v>
      </c>
      <c r="H33" s="22">
        <v>12156</v>
      </c>
      <c r="I33" s="23">
        <f t="shared" si="4"/>
        <v>3.0837060281430032E-2</v>
      </c>
      <c r="J33" s="24">
        <v>1212</v>
      </c>
    </row>
    <row r="34" spans="1:10" x14ac:dyDescent="0.3">
      <c r="A34" s="16" t="s">
        <v>29</v>
      </c>
      <c r="B34" s="17">
        <v>275663</v>
      </c>
      <c r="C34" s="17">
        <f t="shared" si="0"/>
        <v>6907.2933000000003</v>
      </c>
      <c r="D34" s="18">
        <f t="shared" si="1"/>
        <v>2.5057019984546351E-2</v>
      </c>
      <c r="E34" s="19">
        <f t="shared" si="2"/>
        <v>0.14090806018038932</v>
      </c>
      <c r="F34" s="20">
        <v>973.29330000000004</v>
      </c>
      <c r="G34" s="21">
        <f t="shared" si="3"/>
        <v>3.5307360799236749E-3</v>
      </c>
      <c r="H34" s="22">
        <v>5592</v>
      </c>
      <c r="I34" s="23">
        <f t="shared" si="4"/>
        <v>2.0285638623972025E-2</v>
      </c>
      <c r="J34" s="24">
        <v>342</v>
      </c>
    </row>
    <row r="35" spans="1:10" x14ac:dyDescent="0.3">
      <c r="A35" s="16" t="s">
        <v>30</v>
      </c>
      <c r="B35" s="17">
        <v>92267</v>
      </c>
      <c r="C35" s="17">
        <f t="shared" si="0"/>
        <v>814.04139999999995</v>
      </c>
      <c r="D35" s="18">
        <f t="shared" si="1"/>
        <v>8.8226711608700836E-3</v>
      </c>
      <c r="E35" s="19">
        <f t="shared" si="2"/>
        <v>0.74939849496598088</v>
      </c>
      <c r="F35" s="20">
        <v>610.04139999999995</v>
      </c>
      <c r="G35" s="21">
        <f t="shared" si="3"/>
        <v>6.6116964895358036E-3</v>
      </c>
      <c r="H35" s="22">
        <v>189</v>
      </c>
      <c r="I35" s="23">
        <f t="shared" si="4"/>
        <v>2.0484030043244061E-3</v>
      </c>
      <c r="J35" s="24">
        <v>15</v>
      </c>
    </row>
    <row r="36" spans="1:10" x14ac:dyDescent="0.3">
      <c r="A36" s="16" t="s">
        <v>31</v>
      </c>
      <c r="B36" s="17">
        <v>253146</v>
      </c>
      <c r="C36" s="17">
        <f t="shared" si="0"/>
        <v>4245.4587000000001</v>
      </c>
      <c r="D36" s="18">
        <f t="shared" si="1"/>
        <v>1.677079116399232E-2</v>
      </c>
      <c r="E36" s="19">
        <f t="shared" si="2"/>
        <v>0.28205637708829906</v>
      </c>
      <c r="F36" s="20">
        <v>1197.4586999999999</v>
      </c>
      <c r="G36" s="21">
        <f t="shared" si="3"/>
        <v>4.7303085966201317E-3</v>
      </c>
      <c r="H36" s="22">
        <v>2818</v>
      </c>
      <c r="I36" s="23">
        <f t="shared" si="4"/>
        <v>1.113191596944056E-2</v>
      </c>
      <c r="J36" s="24">
        <v>230</v>
      </c>
    </row>
    <row r="37" spans="1:10" x14ac:dyDescent="0.3">
      <c r="A37" s="16" t="s">
        <v>32</v>
      </c>
      <c r="B37" s="17">
        <v>37778</v>
      </c>
      <c r="C37" s="17">
        <f t="shared" si="0"/>
        <v>310.10249999999996</v>
      </c>
      <c r="D37" s="18">
        <f t="shared" si="1"/>
        <v>8.2085473026629243E-3</v>
      </c>
      <c r="E37" s="19">
        <f t="shared" si="2"/>
        <v>0.5872332535210133</v>
      </c>
      <c r="F37" s="20">
        <v>182.10249999999999</v>
      </c>
      <c r="G37" s="21">
        <f t="shared" si="3"/>
        <v>4.8203319392238868E-3</v>
      </c>
      <c r="H37" s="22">
        <v>118</v>
      </c>
      <c r="I37" s="23">
        <f t="shared" si="4"/>
        <v>3.1235110381703638E-3</v>
      </c>
      <c r="J37" s="24">
        <v>10</v>
      </c>
    </row>
    <row r="38" spans="1:10" x14ac:dyDescent="0.3">
      <c r="A38" s="16" t="s">
        <v>33</v>
      </c>
      <c r="B38" s="17">
        <v>93267</v>
      </c>
      <c r="C38" s="17">
        <f t="shared" si="0"/>
        <v>890.92909999999995</v>
      </c>
      <c r="D38" s="18">
        <f t="shared" si="1"/>
        <v>9.5524579969335343E-3</v>
      </c>
      <c r="E38" s="19">
        <f t="shared" si="2"/>
        <v>0.2951178718935098</v>
      </c>
      <c r="F38" s="20">
        <v>262.92909999999995</v>
      </c>
      <c r="G38" s="21">
        <f t="shared" si="3"/>
        <v>2.8191010754071637E-3</v>
      </c>
      <c r="H38" s="22">
        <v>601</v>
      </c>
      <c r="I38" s="23">
        <f t="shared" si="4"/>
        <v>6.4438654615244402E-3</v>
      </c>
      <c r="J38" s="24">
        <v>27</v>
      </c>
    </row>
    <row r="39" spans="1:10" x14ac:dyDescent="0.3">
      <c r="A39" s="16" t="s">
        <v>34</v>
      </c>
      <c r="B39" s="17">
        <v>120217</v>
      </c>
      <c r="C39" s="17">
        <f t="shared" si="0"/>
        <v>1098.2380000000001</v>
      </c>
      <c r="D39" s="18">
        <f t="shared" si="1"/>
        <v>9.1354633704051839E-3</v>
      </c>
      <c r="E39" s="19">
        <f t="shared" si="2"/>
        <v>0.43910154265286755</v>
      </c>
      <c r="F39" s="20">
        <v>482.238</v>
      </c>
      <c r="G39" s="21">
        <f t="shared" si="3"/>
        <v>4.0113960587936813E-3</v>
      </c>
      <c r="H39" s="22">
        <v>554</v>
      </c>
      <c r="I39" s="23">
        <f t="shared" si="4"/>
        <v>4.6083332640142411E-3</v>
      </c>
      <c r="J39" s="24">
        <v>62</v>
      </c>
    </row>
    <row r="40" spans="1:10" x14ac:dyDescent="0.3">
      <c r="A40" s="16" t="s">
        <v>35</v>
      </c>
      <c r="B40" s="17">
        <v>62872</v>
      </c>
      <c r="C40" s="17">
        <f>F40+H40</f>
        <v>1350.5965000000001</v>
      </c>
      <c r="D40" s="18">
        <f t="shared" si="1"/>
        <v>2.1481685010815627E-2</v>
      </c>
      <c r="E40" s="19">
        <f t="shared" si="2"/>
        <v>0.30178998686876501</v>
      </c>
      <c r="F40" s="20">
        <v>407.59649999999999</v>
      </c>
      <c r="G40" s="21">
        <f t="shared" si="3"/>
        <v>6.4829574373329937E-3</v>
      </c>
      <c r="H40" s="22">
        <v>943</v>
      </c>
      <c r="I40" s="23">
        <f t="shared" si="4"/>
        <v>1.4998727573482631E-2</v>
      </c>
      <c r="J40" s="24" t="s">
        <v>70</v>
      </c>
    </row>
    <row r="41" spans="1:10" x14ac:dyDescent="0.3">
      <c r="A41" s="16" t="s">
        <v>36</v>
      </c>
      <c r="B41" s="17">
        <v>490653</v>
      </c>
      <c r="C41" s="17">
        <f t="shared" si="0"/>
        <v>16305.7228</v>
      </c>
      <c r="D41" s="18">
        <f t="shared" si="1"/>
        <v>3.3232697649866604E-2</v>
      </c>
      <c r="E41" s="19">
        <f t="shared" si="2"/>
        <v>0.16084676724665037</v>
      </c>
      <c r="F41" s="20">
        <v>2622.7228</v>
      </c>
      <c r="G41" s="21">
        <f t="shared" si="3"/>
        <v>5.3453719838663987E-3</v>
      </c>
      <c r="H41" s="22">
        <v>11977</v>
      </c>
      <c r="I41" s="23">
        <f t="shared" si="4"/>
        <v>2.4410326646326426E-2</v>
      </c>
      <c r="J41" s="24">
        <v>1706</v>
      </c>
    </row>
    <row r="42" spans="1:10" x14ac:dyDescent="0.3">
      <c r="A42" s="16" t="s">
        <v>37</v>
      </c>
      <c r="B42" s="17">
        <v>82096</v>
      </c>
      <c r="C42" s="17">
        <f t="shared" si="0"/>
        <v>3844.0145000000002</v>
      </c>
      <c r="D42" s="18">
        <f t="shared" si="1"/>
        <v>4.6823407961411032E-2</v>
      </c>
      <c r="E42" s="19">
        <f t="shared" si="2"/>
        <v>0.92429789221658765</v>
      </c>
      <c r="F42" s="20">
        <v>3553.0145000000002</v>
      </c>
      <c r="G42" s="21">
        <f t="shared" si="3"/>
        <v>4.3278777285129605E-2</v>
      </c>
      <c r="H42" s="22">
        <v>250</v>
      </c>
      <c r="I42" s="23">
        <f t="shared" si="4"/>
        <v>3.0452153576300918E-3</v>
      </c>
      <c r="J42" s="24">
        <v>41</v>
      </c>
    </row>
    <row r="43" spans="1:10" x14ac:dyDescent="0.3">
      <c r="A43" s="16" t="s">
        <v>38</v>
      </c>
      <c r="B43" s="17">
        <v>1197378</v>
      </c>
      <c r="C43" s="17">
        <f t="shared" si="0"/>
        <v>15205.630300000001</v>
      </c>
      <c r="D43" s="18">
        <f t="shared" si="1"/>
        <v>1.2699106130227882E-2</v>
      </c>
      <c r="E43" s="19">
        <f t="shared" si="2"/>
        <v>0.34543982698303533</v>
      </c>
      <c r="F43" s="20">
        <v>5252.6302999999998</v>
      </c>
      <c r="G43" s="21">
        <f t="shared" si="3"/>
        <v>4.3867770244651232E-3</v>
      </c>
      <c r="H43" s="22">
        <v>9141</v>
      </c>
      <c r="I43" s="23">
        <f t="shared" si="4"/>
        <v>7.6341806847962795E-3</v>
      </c>
      <c r="J43" s="24">
        <v>812</v>
      </c>
    </row>
    <row r="44" spans="1:10" x14ac:dyDescent="0.3">
      <c r="A44" s="16" t="s">
        <v>39</v>
      </c>
      <c r="B44" s="17">
        <v>419683</v>
      </c>
      <c r="C44" s="17">
        <f t="shared" si="0"/>
        <v>8135.1167999999998</v>
      </c>
      <c r="D44" s="18">
        <f t="shared" si="1"/>
        <v>1.9383955985827397E-2</v>
      </c>
      <c r="E44" s="19">
        <f t="shared" si="2"/>
        <v>0.25434383437494096</v>
      </c>
      <c r="F44" s="20">
        <v>2069.1167999999998</v>
      </c>
      <c r="G44" s="21">
        <f t="shared" si="3"/>
        <v>4.9301896907904298E-3</v>
      </c>
      <c r="H44" s="22">
        <v>5157</v>
      </c>
      <c r="I44" s="23">
        <f t="shared" si="4"/>
        <v>1.2287845826492854E-2</v>
      </c>
      <c r="J44" s="24">
        <v>909</v>
      </c>
    </row>
    <row r="45" spans="1:10" x14ac:dyDescent="0.3">
      <c r="A45" s="16" t="s">
        <v>40</v>
      </c>
      <c r="B45" s="17">
        <v>37735</v>
      </c>
      <c r="C45" s="17">
        <f t="shared" si="0"/>
        <v>371.06139999999999</v>
      </c>
      <c r="D45" s="18">
        <f t="shared" si="1"/>
        <v>9.8333483503378824E-3</v>
      </c>
      <c r="E45" s="19">
        <f t="shared" si="2"/>
        <v>0.31817214078316958</v>
      </c>
      <c r="F45" s="20">
        <v>118.06140000000001</v>
      </c>
      <c r="G45" s="21">
        <f t="shared" si="3"/>
        <v>3.1286974956936534E-3</v>
      </c>
      <c r="H45" s="22">
        <v>236</v>
      </c>
      <c r="I45" s="23">
        <f t="shared" si="4"/>
        <v>6.2541407181661585E-3</v>
      </c>
      <c r="J45" s="24">
        <v>17</v>
      </c>
    </row>
    <row r="46" spans="1:10" x14ac:dyDescent="0.3">
      <c r="A46" s="16" t="s">
        <v>41</v>
      </c>
      <c r="B46" s="17">
        <v>501335</v>
      </c>
      <c r="C46" s="17">
        <f t="shared" si="0"/>
        <v>9646.8912999999993</v>
      </c>
      <c r="D46" s="18">
        <f t="shared" si="1"/>
        <v>1.9242405377641696E-2</v>
      </c>
      <c r="E46" s="19">
        <f t="shared" si="2"/>
        <v>0.37420254750875032</v>
      </c>
      <c r="F46" s="20">
        <v>3609.8912999999998</v>
      </c>
      <c r="G46" s="21">
        <f t="shared" si="3"/>
        <v>7.2005571125095987E-3</v>
      </c>
      <c r="H46" s="22">
        <v>5403</v>
      </c>
      <c r="I46" s="23">
        <f t="shared" si="4"/>
        <v>1.0777224809757947E-2</v>
      </c>
      <c r="J46" s="24">
        <v>634</v>
      </c>
    </row>
    <row r="47" spans="1:10" x14ac:dyDescent="0.3">
      <c r="A47" s="16" t="s">
        <v>42</v>
      </c>
      <c r="B47" s="17">
        <v>153104</v>
      </c>
      <c r="C47" s="17">
        <f t="shared" si="0"/>
        <v>1021.5959</v>
      </c>
      <c r="D47" s="18">
        <f t="shared" si="1"/>
        <v>6.6725617880656288E-3</v>
      </c>
      <c r="E47" s="19">
        <f t="shared" si="2"/>
        <v>0.46554209937608398</v>
      </c>
      <c r="F47" s="20">
        <v>475.59589999999997</v>
      </c>
      <c r="G47" s="21">
        <f t="shared" si="3"/>
        <v>3.1063584230327096E-3</v>
      </c>
      <c r="H47" s="22">
        <v>507</v>
      </c>
      <c r="I47" s="23">
        <f t="shared" si="4"/>
        <v>3.3114745532448532E-3</v>
      </c>
      <c r="J47" s="24">
        <v>39</v>
      </c>
    </row>
    <row r="48" spans="1:10" x14ac:dyDescent="0.3">
      <c r="A48" s="16" t="s">
        <v>43</v>
      </c>
      <c r="B48" s="17">
        <v>197832</v>
      </c>
      <c r="C48" s="17">
        <f t="shared" si="0"/>
        <v>5312.1701000000003</v>
      </c>
      <c r="D48" s="18">
        <f t="shared" si="1"/>
        <v>2.6851925371021879E-2</v>
      </c>
      <c r="E48" s="19">
        <f t="shared" si="2"/>
        <v>0.13726407217268891</v>
      </c>
      <c r="F48" s="20">
        <v>729.17010000000005</v>
      </c>
      <c r="G48" s="21">
        <f t="shared" si="3"/>
        <v>3.6858046221036034E-3</v>
      </c>
      <c r="H48" s="22">
        <v>4415</v>
      </c>
      <c r="I48" s="23">
        <f t="shared" si="4"/>
        <v>2.2316915362529822E-2</v>
      </c>
      <c r="J48" s="24">
        <v>168</v>
      </c>
    </row>
    <row r="49" spans="1:10" x14ac:dyDescent="0.3">
      <c r="A49" s="16" t="s">
        <v>44</v>
      </c>
      <c r="B49" s="17">
        <v>592630</v>
      </c>
      <c r="C49" s="17">
        <f t="shared" si="0"/>
        <v>14009.1479</v>
      </c>
      <c r="D49" s="18">
        <f t="shared" si="1"/>
        <v>2.3638944872854901E-2</v>
      </c>
      <c r="E49" s="19">
        <f t="shared" si="2"/>
        <v>0.32322793165742791</v>
      </c>
      <c r="F49" s="20">
        <v>4528.1478999999999</v>
      </c>
      <c r="G49" s="21">
        <f t="shared" si="3"/>
        <v>7.64076725781685E-3</v>
      </c>
      <c r="H49" s="22">
        <v>9018</v>
      </c>
      <c r="I49" s="23">
        <f t="shared" si="4"/>
        <v>1.5216914432276463E-2</v>
      </c>
      <c r="J49" s="24">
        <v>463</v>
      </c>
    </row>
    <row r="50" spans="1:10" x14ac:dyDescent="0.3">
      <c r="A50" s="16" t="s">
        <v>45</v>
      </c>
      <c r="B50" s="17">
        <v>48649</v>
      </c>
      <c r="C50" s="17">
        <f t="shared" si="0"/>
        <v>1114.7658999999999</v>
      </c>
      <c r="D50" s="18">
        <f t="shared" si="1"/>
        <v>2.2914466895516863E-2</v>
      </c>
      <c r="E50" s="19">
        <f t="shared" si="2"/>
        <v>0.54968123800701119</v>
      </c>
      <c r="F50" s="20">
        <v>612.76589999999999</v>
      </c>
      <c r="G50" s="21">
        <f t="shared" si="3"/>
        <v>1.2595652531398384E-2</v>
      </c>
      <c r="H50" s="22">
        <v>451</v>
      </c>
      <c r="I50" s="23">
        <f t="shared" si="4"/>
        <v>9.2704886020267638E-3</v>
      </c>
      <c r="J50" s="24">
        <v>51</v>
      </c>
    </row>
    <row r="51" spans="1:10" x14ac:dyDescent="0.3">
      <c r="A51" s="16" t="s">
        <v>46</v>
      </c>
      <c r="B51" s="17">
        <v>167704</v>
      </c>
      <c r="C51" s="17">
        <f t="shared" si="0"/>
        <v>1798.7132000000001</v>
      </c>
      <c r="D51" s="18">
        <f t="shared" si="1"/>
        <v>1.0725523541477842E-2</v>
      </c>
      <c r="E51" s="19">
        <f t="shared" si="2"/>
        <v>0.28671230077146259</v>
      </c>
      <c r="F51" s="20">
        <v>515.71320000000003</v>
      </c>
      <c r="G51" s="21">
        <f t="shared" si="3"/>
        <v>3.0751395315555983E-3</v>
      </c>
      <c r="H51" s="22">
        <v>949</v>
      </c>
      <c r="I51" s="23">
        <f t="shared" si="4"/>
        <v>5.6587797548060866E-3</v>
      </c>
      <c r="J51" s="24">
        <v>334</v>
      </c>
    </row>
    <row r="52" spans="1:10" x14ac:dyDescent="0.3">
      <c r="A52" s="16" t="s">
        <v>47</v>
      </c>
      <c r="B52" s="17">
        <v>39804</v>
      </c>
      <c r="C52" s="17">
        <f t="shared" si="0"/>
        <v>194.9307</v>
      </c>
      <c r="D52" s="18">
        <f t="shared" si="1"/>
        <v>4.8972640940608981E-3</v>
      </c>
      <c r="E52" s="19">
        <f t="shared" si="2"/>
        <v>0.31770624124368302</v>
      </c>
      <c r="F52" s="20">
        <v>61.930700000000002</v>
      </c>
      <c r="G52" s="21">
        <f t="shared" si="3"/>
        <v>1.5558913677017386E-3</v>
      </c>
      <c r="H52" s="22">
        <v>112</v>
      </c>
      <c r="I52" s="23">
        <f t="shared" si="4"/>
        <v>2.8137875590392926E-3</v>
      </c>
      <c r="J52" s="24">
        <v>21</v>
      </c>
    </row>
    <row r="53" spans="1:10" x14ac:dyDescent="0.3">
      <c r="A53" s="16" t="s">
        <v>48</v>
      </c>
      <c r="B53" s="17">
        <v>258988</v>
      </c>
      <c r="C53" s="17">
        <f t="shared" si="0"/>
        <v>3611.8566000000001</v>
      </c>
      <c r="D53" s="18">
        <f t="shared" si="1"/>
        <v>1.3946038426490804E-2</v>
      </c>
      <c r="E53" s="19">
        <f t="shared" si="2"/>
        <v>0.61294144402078421</v>
      </c>
      <c r="F53" s="20">
        <v>2213.8566000000001</v>
      </c>
      <c r="G53" s="21">
        <f t="shared" si="3"/>
        <v>8.5481049315026189E-3</v>
      </c>
      <c r="H53" s="22">
        <v>1279</v>
      </c>
      <c r="I53" s="23">
        <f t="shared" si="4"/>
        <v>4.9384527468454139E-3</v>
      </c>
      <c r="J53" s="24">
        <v>119</v>
      </c>
    </row>
    <row r="54" spans="1:10" x14ac:dyDescent="0.3">
      <c r="A54" s="16" t="s">
        <v>49</v>
      </c>
      <c r="B54" s="17">
        <v>1252007</v>
      </c>
      <c r="C54" s="17">
        <f t="shared" si="0"/>
        <v>20043.027399999999</v>
      </c>
      <c r="D54" s="18">
        <f t="shared" si="1"/>
        <v>1.6008718321862417E-2</v>
      </c>
      <c r="E54" s="19">
        <f t="shared" si="2"/>
        <v>0.29456764600341762</v>
      </c>
      <c r="F54" s="20">
        <v>5904.0273999999999</v>
      </c>
      <c r="G54" s="21">
        <f t="shared" si="3"/>
        <v>4.7156504716027942E-3</v>
      </c>
      <c r="H54" s="22">
        <v>12920</v>
      </c>
      <c r="I54" s="23">
        <f t="shared" si="4"/>
        <v>1.0319431121391495E-2</v>
      </c>
      <c r="J54" s="24">
        <v>1219</v>
      </c>
    </row>
    <row r="55" spans="1:10" x14ac:dyDescent="0.3">
      <c r="A55" s="16" t="s">
        <v>50</v>
      </c>
      <c r="B55" s="17">
        <v>120211</v>
      </c>
      <c r="C55" s="17">
        <f t="shared" si="0"/>
        <v>3714.9014999999999</v>
      </c>
      <c r="D55" s="18">
        <f t="shared" si="1"/>
        <v>3.0903174418314465E-2</v>
      </c>
      <c r="E55" s="19">
        <f t="shared" si="2"/>
        <v>0.47320272152572551</v>
      </c>
      <c r="F55" s="20">
        <v>1757.9014999999999</v>
      </c>
      <c r="G55" s="21">
        <f t="shared" si="3"/>
        <v>1.4623466238530584E-2</v>
      </c>
      <c r="H55" s="22">
        <v>1874</v>
      </c>
      <c r="I55" s="23">
        <f t="shared" si="4"/>
        <v>1.5589255558975468E-2</v>
      </c>
      <c r="J55" s="24">
        <v>83</v>
      </c>
    </row>
    <row r="56" spans="1:10" x14ac:dyDescent="0.3">
      <c r="A56" s="16" t="s">
        <v>51</v>
      </c>
      <c r="B56" s="17">
        <v>26924</v>
      </c>
      <c r="C56" s="17">
        <f t="shared" si="0"/>
        <v>474.85669999999999</v>
      </c>
      <c r="D56" s="18">
        <f t="shared" si="1"/>
        <v>1.7636929876689942E-2</v>
      </c>
      <c r="E56" s="19">
        <f t="shared" si="2"/>
        <v>0.26504143249953094</v>
      </c>
      <c r="F56" s="20">
        <v>125.8567</v>
      </c>
      <c r="G56" s="21">
        <f t="shared" si="3"/>
        <v>4.6745171594116779E-3</v>
      </c>
      <c r="H56" s="22">
        <v>329</v>
      </c>
      <c r="I56" s="23">
        <f t="shared" si="4"/>
        <v>1.2219581042935671E-2</v>
      </c>
      <c r="J56" s="24">
        <v>20</v>
      </c>
    </row>
    <row r="57" spans="1:10" x14ac:dyDescent="0.3">
      <c r="A57" s="16" t="s">
        <v>52</v>
      </c>
      <c r="B57" s="17">
        <v>420802</v>
      </c>
      <c r="C57" s="17">
        <f t="shared" si="0"/>
        <v>12114.382299999999</v>
      </c>
      <c r="D57" s="18">
        <f t="shared" si="1"/>
        <v>2.8788794492421613E-2</v>
      </c>
      <c r="E57" s="19">
        <f t="shared" si="2"/>
        <v>0.71298577889522274</v>
      </c>
      <c r="F57" s="20">
        <v>8637.3822999999993</v>
      </c>
      <c r="G57" s="21">
        <f t="shared" si="3"/>
        <v>2.0526001064633721E-2</v>
      </c>
      <c r="H57" s="22">
        <v>3138</v>
      </c>
      <c r="I57" s="23">
        <f t="shared" si="4"/>
        <v>7.4571888916877774E-3</v>
      </c>
      <c r="J57" s="24">
        <v>339</v>
      </c>
    </row>
    <row r="58" spans="1:10" x14ac:dyDescent="0.3">
      <c r="A58" s="16" t="s">
        <v>53</v>
      </c>
      <c r="B58" s="17">
        <v>358869</v>
      </c>
      <c r="C58" s="17">
        <f t="shared" si="0"/>
        <v>18960.150300000001</v>
      </c>
      <c r="D58" s="18">
        <f t="shared" si="1"/>
        <v>5.2833068055474282E-2</v>
      </c>
      <c r="E58" s="19">
        <f t="shared" si="2"/>
        <v>0.26266407286866283</v>
      </c>
      <c r="F58" s="20">
        <v>4980.1503000000002</v>
      </c>
      <c r="G58" s="21">
        <f t="shared" si="3"/>
        <v>1.3877348837598122E-2</v>
      </c>
      <c r="H58" s="22">
        <v>13659</v>
      </c>
      <c r="I58" s="23">
        <f t="shared" si="4"/>
        <v>3.8061242403216775E-2</v>
      </c>
      <c r="J58" s="24">
        <v>321</v>
      </c>
    </row>
    <row r="59" spans="1:10" x14ac:dyDescent="0.3">
      <c r="A59" s="16" t="s">
        <v>54</v>
      </c>
      <c r="B59" s="17">
        <v>66138</v>
      </c>
      <c r="C59" s="17">
        <f t="shared" si="0"/>
        <v>487.25319999999999</v>
      </c>
      <c r="D59" s="18">
        <f t="shared" si="1"/>
        <v>7.3672200550364388E-3</v>
      </c>
      <c r="E59" s="19">
        <f t="shared" si="2"/>
        <v>0.53617544225466351</v>
      </c>
      <c r="F59" s="20">
        <v>261.25319999999999</v>
      </c>
      <c r="G59" s="21">
        <f t="shared" si="3"/>
        <v>3.950122471196589E-3</v>
      </c>
      <c r="H59" s="22">
        <v>213</v>
      </c>
      <c r="I59" s="23">
        <f t="shared" si="4"/>
        <v>3.2205388732649914E-3</v>
      </c>
      <c r="J59" s="24">
        <v>13</v>
      </c>
    </row>
    <row r="60" spans="1:10" x14ac:dyDescent="0.3">
      <c r="A60" s="16" t="s">
        <v>55</v>
      </c>
      <c r="B60" s="17">
        <v>257146</v>
      </c>
      <c r="C60" s="17">
        <f t="shared" si="0"/>
        <v>4767.2363000000005</v>
      </c>
      <c r="D60" s="18">
        <f t="shared" si="1"/>
        <v>1.8539025689686017E-2</v>
      </c>
      <c r="E60" s="19">
        <f t="shared" si="2"/>
        <v>0.15779295437903926</v>
      </c>
      <c r="F60" s="20">
        <v>752.23630000000003</v>
      </c>
      <c r="G60" s="21">
        <f t="shared" si="3"/>
        <v>2.9253276348844628E-3</v>
      </c>
      <c r="H60" s="22">
        <v>3548</v>
      </c>
      <c r="I60" s="23">
        <f t="shared" si="4"/>
        <v>1.3797609140332729E-2</v>
      </c>
      <c r="J60" s="24">
        <v>467</v>
      </c>
    </row>
    <row r="61" spans="1:10" x14ac:dyDescent="0.3">
      <c r="A61" s="16" t="s">
        <v>56</v>
      </c>
      <c r="B61" s="17">
        <v>37802</v>
      </c>
      <c r="C61" s="17">
        <f t="shared" si="0"/>
        <v>76.7089</v>
      </c>
      <c r="D61" s="18">
        <f t="shared" si="1"/>
        <v>2.0292286122427384E-3</v>
      </c>
      <c r="E61" s="19">
        <f t="shared" si="2"/>
        <v>0.4915844184964196</v>
      </c>
      <c r="F61" s="20">
        <v>37.7089</v>
      </c>
      <c r="G61" s="21">
        <f t="shared" si="3"/>
        <v>9.9753716734564315E-4</v>
      </c>
      <c r="H61" s="22">
        <v>33</v>
      </c>
      <c r="I61" s="23">
        <f t="shared" si="4"/>
        <v>8.7296968414369615E-4</v>
      </c>
      <c r="J61" s="24">
        <v>6</v>
      </c>
    </row>
  </sheetData>
  <hyperlinks>
    <hyperlink ref="B3" r:id="rId1"/>
    <hyperlink ref="B6" r:id="rId2"/>
    <hyperlink ref="B5" r:id="rId3"/>
    <hyperlink ref="B4" r:id="rId4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ssti40</dc:creator>
  <cp:lastModifiedBy>ssti40</cp:lastModifiedBy>
  <dcterms:created xsi:type="dcterms:W3CDTF">2014-09-03T18:14:30Z</dcterms:created>
  <dcterms:modified xsi:type="dcterms:W3CDTF">2014-09-04T13:58:08Z</dcterms:modified>
</cp:coreProperties>
</file>