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6260" windowHeight="524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9" i="1" l="1"/>
  <c r="F4" i="1"/>
  <c r="F53" i="1"/>
  <c r="F43" i="1"/>
  <c r="F34" i="1"/>
  <c r="F37" i="1"/>
  <c r="F24" i="1"/>
  <c r="F27" i="1"/>
  <c r="F16" i="1"/>
  <c r="F9" i="1"/>
  <c r="F5" i="1" l="1"/>
  <c r="F6" i="1"/>
</calcChain>
</file>

<file path=xl/sharedStrings.xml><?xml version="1.0" encoding="utf-8"?>
<sst xmlns="http://schemas.openxmlformats.org/spreadsheetml/2006/main" count="63" uniqueCount="55">
  <si>
    <t>EEI Employment by Technology and Sub Technology (Q2 2015)</t>
  </si>
  <si>
    <t xml:space="preserve">Electric Power Generation </t>
  </si>
  <si>
    <t xml:space="preserve">Solar </t>
  </si>
  <si>
    <t xml:space="preserve">Wind </t>
  </si>
  <si>
    <t xml:space="preserve">Geothermal </t>
  </si>
  <si>
    <t xml:space="preserve">Bioenergy/ Biomass </t>
  </si>
  <si>
    <t xml:space="preserve">Low‐Impact Hydroelectric </t>
  </si>
  <si>
    <t xml:space="preserve">Other Renewable Energy Generation </t>
  </si>
  <si>
    <t xml:space="preserve">Traditional Hydropower </t>
  </si>
  <si>
    <t xml:space="preserve">Advance/ Low Emission Natural Gas </t>
  </si>
  <si>
    <t xml:space="preserve">Nuclear </t>
  </si>
  <si>
    <t xml:space="preserve">Fossil Fuel </t>
  </si>
  <si>
    <t xml:space="preserve">Other </t>
  </si>
  <si>
    <t xml:space="preserve">Fuels </t>
  </si>
  <si>
    <t xml:space="preserve">Fossil Fuels </t>
  </si>
  <si>
    <t xml:space="preserve">Corn Ethanol </t>
  </si>
  <si>
    <t xml:space="preserve">Other Ethanol/ Non‐Woody Biomass </t>
  </si>
  <si>
    <t xml:space="preserve">Woody Biomass </t>
  </si>
  <si>
    <t>Nuclear  </t>
  </si>
  <si>
    <t xml:space="preserve">Electric Power and Fuels Transmission, Wholesale Trade and Distribution, and Storage </t>
  </si>
  <si>
    <t xml:space="preserve">Traditional Transmission and Distribution </t>
  </si>
  <si>
    <t xml:space="preserve">Truck, Rail, and Other Transport of Fuel </t>
  </si>
  <si>
    <t xml:space="preserve">Storage </t>
  </si>
  <si>
    <t xml:space="preserve">Smart Grid </t>
  </si>
  <si>
    <t xml:space="preserve">Energy Efficiency </t>
  </si>
  <si>
    <t xml:space="preserve">Energy Star Appliances </t>
  </si>
  <si>
    <t xml:space="preserve">LED, CFL, and Other Efficient Lighting </t>
  </si>
  <si>
    <t>Traditional HVAC  </t>
  </si>
  <si>
    <t xml:space="preserve">Energy Star/ High AFUE HVAC </t>
  </si>
  <si>
    <t xml:space="preserve">Renewable Heating and Cooling </t>
  </si>
  <si>
    <t xml:space="preserve">Advanced Building Materials/ Insulation </t>
  </si>
  <si>
    <t xml:space="preserve">Motor Vehicles </t>
  </si>
  <si>
    <t xml:space="preserve">Gasoline and Diesel </t>
  </si>
  <si>
    <t xml:space="preserve">Hybrid and Plug‐In Hybrid </t>
  </si>
  <si>
    <t xml:space="preserve">Electric   </t>
  </si>
  <si>
    <t xml:space="preserve">Natural Gas </t>
  </si>
  <si>
    <t xml:space="preserve">Hydrogen </t>
  </si>
  <si>
    <t xml:space="preserve">Fuel Cell </t>
  </si>
  <si>
    <t>Non-Green Power Generation</t>
  </si>
  <si>
    <t>Green Fuels</t>
  </si>
  <si>
    <t>Non-Green Fuels</t>
  </si>
  <si>
    <t xml:space="preserve">Non-Green Electric Power and Fuels Transmission, Wholesale Trade and Distribution, and Storage </t>
  </si>
  <si>
    <t>Green Energy Efficiency</t>
  </si>
  <si>
    <t>Green Motor Vehicles</t>
  </si>
  <si>
    <t>Non-Green Motor Vehicles</t>
  </si>
  <si>
    <t>Renewable Power Generation</t>
  </si>
  <si>
    <t>Clean Distribution</t>
  </si>
  <si>
    <t>Total Energy Employment</t>
  </si>
  <si>
    <t>Total Clean Energy Employment</t>
  </si>
  <si>
    <t>Total Non-Clean Energy Employment</t>
  </si>
  <si>
    <t xml:space="preserve">Sources: Department of Energy, United States Energy and Employment Report; Environmental Entrepreneurs, Clean Jobs America: A Comprehensive Analysis of Clean Jobs in America </t>
  </si>
  <si>
    <t>Cells highlighted in GREEN refer to those included in the Clean Jobs America report.</t>
  </si>
  <si>
    <t>Category</t>
  </si>
  <si>
    <t>Number of Jobs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</si>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</sst>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3" fontId="1" fillId="0" borderId="0" xfId="0" applyNumberFormat="1" applyFont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3" fontId="1" fillId="2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3" fontId="3" fillId="5" borderId="0" xfId="0" applyNumberFormat="1" applyFont="1" applyFill="1" applyBorder="1"/>
    <xf numFmtId="0" fontId="1" fillId="4" borderId="0" xfId="0" applyFont="1" applyFill="1" applyBorder="1" applyAlignment="1">
      <alignment vertical="center" wrapText="1"/>
    </xf>
    <xf numFmtId="3" fontId="1" fillId="4" borderId="0" xfId="0" applyNumberFormat="1" applyFont="1" applyFill="1" applyBorder="1"/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1" fillId="0" borderId="0" xfId="0" applyFont="1" applyBorder="1" applyAlignment="1">
      <alignment vertical="center" wrapText="1"/>
    </xf>
    <xf numFmtId="3" fontId="3" fillId="5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quotePrefix="1" applyFont="1" applyBorder="1" applyAlignment="1">
      <alignment horizontal="center"/>
    </xf>
    <xf numFmtId="0" fontId="4" fillId="5" borderId="0" xfId="0" applyFont="1" applyFill="1" applyBorder="1" applyAlignment="1">
      <alignment vertical="center"/>
    </xf>
    <xf numFmtId="0" fontId="2" fillId="3" borderId="0" xfId="0" applyFont="1" applyFill="1" applyBorder="1"/>
    <xf numFmtId="0" fontId="5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="40" zoomScaleNormal="40" workbookViewId="0">
      <selection activeCell="E59" sqref="E59"/>
    </sheetView>
  </sheetViews>
  <sheetFormatPr defaultRowHeight="15" x14ac:dyDescent="0.25"/>
  <cols>
    <col min="1" max="1" width="6.109375" style="4" customWidth="1"/>
    <col min="2" max="2" width="4.21875" style="4" customWidth="1"/>
    <col min="3" max="4" width="14.109375" style="4" customWidth="1"/>
    <col min="5" max="5" width="27" style="21" customWidth="1"/>
    <col min="6" max="6" width="15.6640625" style="4" bestFit="1" customWidth="1"/>
    <col min="7" max="9" width="8.88671875" style="4"/>
    <col min="10" max="10" width="8.88671875" style="4" customWidth="1"/>
    <col min="11" max="12" width="8.88671875" style="4"/>
    <col min="13" max="13" width="8.88671875" style="4" customWidth="1"/>
    <col min="14" max="16384" width="8.88671875" style="4"/>
  </cols>
  <sheetData>
    <row r="1" spans="1:6" ht="19.95" customHeight="1" x14ac:dyDescent="0.25">
      <c r="A1" s="1" t="s">
        <v>0</v>
      </c>
      <c r="B1" s="2"/>
      <c r="C1" s="2"/>
      <c r="D1" s="2"/>
      <c r="E1" s="3"/>
      <c r="F1" s="2"/>
    </row>
    <row r="2" spans="1:6" ht="19.95" customHeight="1" x14ac:dyDescent="0.25">
      <c r="A2" s="1"/>
      <c r="B2" s="2"/>
      <c r="C2" s="2"/>
      <c r="D2" s="2"/>
      <c r="E2" s="3"/>
      <c r="F2" s="2"/>
    </row>
    <row r="3" spans="1:6" ht="19.95" customHeight="1" x14ac:dyDescent="0.25">
      <c r="A3" s="1"/>
      <c r="B3" s="2" t="s">
        <v>52</v>
      </c>
      <c r="C3" s="2"/>
      <c r="D3" s="2"/>
      <c r="E3" s="3"/>
      <c r="F3" s="2" t="s">
        <v>53</v>
      </c>
    </row>
    <row r="4" spans="1:6" ht="19.95" customHeight="1" x14ac:dyDescent="0.3">
      <c r="A4" s="1"/>
      <c r="B4" s="5" t="s">
        <v>47</v>
      </c>
      <c r="C4" s="5"/>
      <c r="D4" s="5"/>
      <c r="E4" s="6"/>
      <c r="F4" s="7">
        <f>F8+F23+F33+F42+F52</f>
        <v>5729882</v>
      </c>
    </row>
    <row r="5" spans="1:6" ht="19.95" customHeight="1" x14ac:dyDescent="0.3">
      <c r="A5" s="1"/>
      <c r="B5" s="5" t="s">
        <v>48</v>
      </c>
      <c r="C5" s="5"/>
      <c r="D5" s="5"/>
      <c r="E5" s="6"/>
      <c r="F5" s="7">
        <f>F9+F24+F34+F43+F53</f>
        <v>2536823</v>
      </c>
    </row>
    <row r="6" spans="1:6" ht="19.95" customHeight="1" x14ac:dyDescent="0.3">
      <c r="A6" s="1"/>
      <c r="B6" s="5" t="s">
        <v>49</v>
      </c>
      <c r="C6" s="5"/>
      <c r="D6" s="5"/>
      <c r="E6" s="6"/>
      <c r="F6" s="7">
        <f>F16+F27+F37+F59</f>
        <v>3193059</v>
      </c>
    </row>
    <row r="7" spans="1:6" ht="19.95" customHeight="1" x14ac:dyDescent="0.25">
      <c r="A7" s="1"/>
      <c r="B7" s="22" t="s">
        <v>54</v>
      </c>
      <c r="C7" s="22" t="s">
        <v>54</v>
      </c>
      <c r="D7" s="22" t="s">
        <v>54</v>
      </c>
      <c r="E7" s="22" t="s">
        <v>54</v>
      </c>
      <c r="F7" s="22" t="s">
        <v>54</v>
      </c>
    </row>
    <row r="8" spans="1:6" ht="19.95" customHeight="1" x14ac:dyDescent="0.25">
      <c r="A8" s="2"/>
      <c r="B8" s="2"/>
      <c r="C8" s="25" t="s">
        <v>1</v>
      </c>
      <c r="D8" s="9"/>
      <c r="E8" s="10"/>
      <c r="F8" s="11">
        <v>666280</v>
      </c>
    </row>
    <row r="9" spans="1:6" ht="19.95" customHeight="1" x14ac:dyDescent="0.25">
      <c r="A9" s="2"/>
      <c r="B9" s="2"/>
      <c r="C9" s="2"/>
      <c r="D9" s="23" t="s">
        <v>45</v>
      </c>
      <c r="E9" s="12"/>
      <c r="F9" s="13">
        <f>SUM(F10:F15)</f>
        <v>413924</v>
      </c>
    </row>
    <row r="10" spans="1:6" ht="19.95" customHeight="1" x14ac:dyDescent="0.25">
      <c r="A10" s="2"/>
      <c r="B10" s="2"/>
      <c r="C10" s="2"/>
      <c r="D10" s="2"/>
      <c r="E10" s="14" t="s">
        <v>2</v>
      </c>
      <c r="F10" s="15">
        <v>299953</v>
      </c>
    </row>
    <row r="11" spans="1:6" ht="19.95" customHeight="1" x14ac:dyDescent="0.25">
      <c r="A11" s="2"/>
      <c r="B11" s="2"/>
      <c r="C11" s="2"/>
      <c r="D11" s="2"/>
      <c r="E11" s="14" t="s">
        <v>3</v>
      </c>
      <c r="F11" s="15">
        <v>77088</v>
      </c>
    </row>
    <row r="12" spans="1:6" ht="19.95" customHeight="1" x14ac:dyDescent="0.25">
      <c r="A12" s="2"/>
      <c r="B12" s="2"/>
      <c r="C12" s="2"/>
      <c r="D12" s="2"/>
      <c r="E12" s="14" t="s">
        <v>4</v>
      </c>
      <c r="F12" s="15">
        <v>7645</v>
      </c>
    </row>
    <row r="13" spans="1:6" ht="19.95" customHeight="1" x14ac:dyDescent="0.25">
      <c r="A13" s="2"/>
      <c r="B13" s="2"/>
      <c r="C13" s="2"/>
      <c r="D13" s="2"/>
      <c r="E13" s="14" t="s">
        <v>5</v>
      </c>
      <c r="F13" s="15">
        <v>18804</v>
      </c>
    </row>
    <row r="14" spans="1:6" ht="33" customHeight="1" x14ac:dyDescent="0.25">
      <c r="A14" s="2"/>
      <c r="B14" s="2"/>
      <c r="C14" s="2"/>
      <c r="D14" s="2"/>
      <c r="E14" s="14" t="s">
        <v>6</v>
      </c>
      <c r="F14" s="15">
        <v>8608</v>
      </c>
    </row>
    <row r="15" spans="1:6" ht="40.799999999999997" customHeight="1" x14ac:dyDescent="0.25">
      <c r="A15" s="2"/>
      <c r="B15" s="2"/>
      <c r="C15" s="2"/>
      <c r="D15" s="2"/>
      <c r="E15" s="14" t="s">
        <v>7</v>
      </c>
      <c r="F15" s="15">
        <v>1826</v>
      </c>
    </row>
    <row r="16" spans="1:6" ht="19.95" customHeight="1" x14ac:dyDescent="0.3">
      <c r="A16" s="2"/>
      <c r="B16" s="2"/>
      <c r="C16" s="2"/>
      <c r="D16" s="24" t="s">
        <v>38</v>
      </c>
      <c r="E16" s="16"/>
      <c r="F16" s="17">
        <f>SUM(F17:F21)</f>
        <v>252356</v>
      </c>
    </row>
    <row r="17" spans="1:6" ht="36.6" customHeight="1" x14ac:dyDescent="0.25">
      <c r="A17" s="2"/>
      <c r="B17" s="2"/>
      <c r="C17" s="2"/>
      <c r="D17" s="2"/>
      <c r="E17" s="18" t="s">
        <v>8</v>
      </c>
      <c r="F17" s="8">
        <v>26811</v>
      </c>
    </row>
    <row r="18" spans="1:6" ht="34.799999999999997" customHeight="1" x14ac:dyDescent="0.25">
      <c r="A18" s="2"/>
      <c r="B18" s="2"/>
      <c r="C18" s="2"/>
      <c r="D18" s="2"/>
      <c r="E18" s="18" t="s">
        <v>9</v>
      </c>
      <c r="F18" s="8">
        <v>35980</v>
      </c>
    </row>
    <row r="19" spans="1:6" ht="19.95" customHeight="1" x14ac:dyDescent="0.25">
      <c r="A19" s="2"/>
      <c r="B19" s="2"/>
      <c r="C19" s="2"/>
      <c r="D19" s="2"/>
      <c r="E19" s="18" t="s">
        <v>10</v>
      </c>
      <c r="F19" s="8">
        <v>36097</v>
      </c>
    </row>
    <row r="20" spans="1:6" ht="19.95" customHeight="1" x14ac:dyDescent="0.25">
      <c r="A20" s="2"/>
      <c r="B20" s="2"/>
      <c r="C20" s="2"/>
      <c r="D20" s="2"/>
      <c r="E20" s="18" t="s">
        <v>11</v>
      </c>
      <c r="F20" s="8">
        <v>135898</v>
      </c>
    </row>
    <row r="21" spans="1:6" ht="19.95" customHeight="1" x14ac:dyDescent="0.25">
      <c r="A21" s="2"/>
      <c r="B21" s="2"/>
      <c r="C21" s="2"/>
      <c r="D21" s="2"/>
      <c r="E21" s="18" t="s">
        <v>12</v>
      </c>
      <c r="F21" s="8">
        <v>17570</v>
      </c>
    </row>
    <row r="22" spans="1:6" ht="19.95" customHeight="1" x14ac:dyDescent="0.25">
      <c r="A22" s="2"/>
      <c r="B22" s="2"/>
      <c r="C22" s="1"/>
      <c r="D22" s="1"/>
      <c r="E22" s="18"/>
      <c r="F22" s="2"/>
    </row>
    <row r="23" spans="1:6" ht="19.95" customHeight="1" x14ac:dyDescent="0.25">
      <c r="A23" s="2"/>
      <c r="B23" s="2"/>
      <c r="C23" s="25" t="s">
        <v>13</v>
      </c>
      <c r="D23" s="9"/>
      <c r="E23" s="10"/>
      <c r="F23" s="11">
        <v>938786</v>
      </c>
    </row>
    <row r="24" spans="1:6" ht="19.95" customHeight="1" x14ac:dyDescent="0.25">
      <c r="A24" s="2"/>
      <c r="B24" s="2"/>
      <c r="C24" s="2"/>
      <c r="D24" s="23" t="s">
        <v>39</v>
      </c>
      <c r="E24" s="12"/>
      <c r="F24" s="19">
        <f>SUM(F25:F26)</f>
        <v>32792</v>
      </c>
    </row>
    <row r="25" spans="1:6" ht="43.8" customHeight="1" x14ac:dyDescent="0.25">
      <c r="A25" s="2"/>
      <c r="B25" s="2"/>
      <c r="C25" s="2"/>
      <c r="D25" s="20"/>
      <c r="E25" s="14" t="s">
        <v>16</v>
      </c>
      <c r="F25" s="15">
        <v>14761</v>
      </c>
    </row>
    <row r="26" spans="1:6" ht="19.95" customHeight="1" x14ac:dyDescent="0.25">
      <c r="A26" s="2"/>
      <c r="B26" s="2"/>
      <c r="C26" s="2"/>
      <c r="D26" s="20"/>
      <c r="E26" s="14" t="s">
        <v>17</v>
      </c>
      <c r="F26" s="15">
        <v>18031</v>
      </c>
    </row>
    <row r="27" spans="1:6" ht="19.95" customHeight="1" x14ac:dyDescent="0.3">
      <c r="A27" s="2"/>
      <c r="B27" s="2"/>
      <c r="C27" s="2"/>
      <c r="D27" s="24" t="s">
        <v>40</v>
      </c>
      <c r="E27" s="16"/>
      <c r="F27" s="17">
        <f>SUM(F28:F31)</f>
        <v>905994</v>
      </c>
    </row>
    <row r="28" spans="1:6" ht="19.95" customHeight="1" x14ac:dyDescent="0.25">
      <c r="A28" s="2"/>
      <c r="B28" s="2"/>
      <c r="C28" s="2"/>
      <c r="D28" s="1"/>
      <c r="E28" s="18" t="s">
        <v>14</v>
      </c>
      <c r="F28" s="8">
        <v>747877</v>
      </c>
    </row>
    <row r="29" spans="1:6" ht="19.95" customHeight="1" x14ac:dyDescent="0.25">
      <c r="A29" s="2"/>
      <c r="B29" s="2"/>
      <c r="C29" s="2"/>
      <c r="D29" s="1"/>
      <c r="E29" s="18" t="s">
        <v>15</v>
      </c>
      <c r="F29" s="8">
        <v>47250</v>
      </c>
    </row>
    <row r="30" spans="1:6" ht="19.95" customHeight="1" x14ac:dyDescent="0.25">
      <c r="A30" s="2"/>
      <c r="B30" s="2"/>
      <c r="C30" s="2"/>
      <c r="D30" s="1"/>
      <c r="E30" s="18" t="s">
        <v>18</v>
      </c>
      <c r="F30" s="8">
        <v>6812</v>
      </c>
    </row>
    <row r="31" spans="1:6" ht="19.95" customHeight="1" x14ac:dyDescent="0.25">
      <c r="A31" s="2"/>
      <c r="B31" s="2"/>
      <c r="C31" s="2"/>
      <c r="D31" s="1"/>
      <c r="E31" s="18" t="s">
        <v>12</v>
      </c>
      <c r="F31" s="8">
        <v>104055</v>
      </c>
    </row>
    <row r="32" spans="1:6" ht="19.95" customHeight="1" x14ac:dyDescent="0.25">
      <c r="A32" s="2"/>
      <c r="B32" s="2"/>
      <c r="C32" s="1"/>
      <c r="D32" s="1"/>
      <c r="E32" s="18"/>
      <c r="F32" s="8"/>
    </row>
    <row r="33" spans="1:6" ht="19.95" customHeight="1" x14ac:dyDescent="0.25">
      <c r="A33" s="2"/>
      <c r="B33" s="2"/>
      <c r="C33" s="25" t="s">
        <v>19</v>
      </c>
      <c r="D33" s="9"/>
      <c r="E33" s="10"/>
      <c r="F33" s="11">
        <v>1045916</v>
      </c>
    </row>
    <row r="34" spans="1:6" ht="19.95" customHeight="1" x14ac:dyDescent="0.25">
      <c r="A34" s="2"/>
      <c r="B34" s="2"/>
      <c r="C34" s="20"/>
      <c r="D34" s="23" t="s">
        <v>46</v>
      </c>
      <c r="E34" s="12"/>
      <c r="F34" s="19">
        <f>SUM(F35:F36)</f>
        <v>40020</v>
      </c>
    </row>
    <row r="35" spans="1:6" ht="19.95" customHeight="1" x14ac:dyDescent="0.25">
      <c r="A35" s="2"/>
      <c r="B35" s="2"/>
      <c r="C35" s="2"/>
      <c r="D35" s="2"/>
      <c r="E35" s="14" t="s">
        <v>22</v>
      </c>
      <c r="F35" s="15">
        <v>27140</v>
      </c>
    </row>
    <row r="36" spans="1:6" ht="19.95" customHeight="1" x14ac:dyDescent="0.25">
      <c r="A36" s="2"/>
      <c r="B36" s="2"/>
      <c r="C36" s="2"/>
      <c r="D36" s="2"/>
      <c r="E36" s="14" t="s">
        <v>23</v>
      </c>
      <c r="F36" s="15">
        <v>12880</v>
      </c>
    </row>
    <row r="37" spans="1:6" ht="19.95" customHeight="1" x14ac:dyDescent="0.3">
      <c r="A37" s="2"/>
      <c r="B37" s="2"/>
      <c r="C37" s="1"/>
      <c r="D37" s="24" t="s">
        <v>41</v>
      </c>
      <c r="E37" s="16"/>
      <c r="F37" s="17">
        <f>SUM(F38:F40)</f>
        <v>1005895</v>
      </c>
    </row>
    <row r="38" spans="1:6" ht="36" customHeight="1" x14ac:dyDescent="0.25">
      <c r="A38" s="2"/>
      <c r="B38" s="2"/>
      <c r="C38" s="2"/>
      <c r="D38" s="2"/>
      <c r="E38" s="18" t="s">
        <v>20</v>
      </c>
      <c r="F38" s="8">
        <v>832290</v>
      </c>
    </row>
    <row r="39" spans="1:6" ht="30" customHeight="1" x14ac:dyDescent="0.25">
      <c r="A39" s="2"/>
      <c r="B39" s="2"/>
      <c r="C39" s="2"/>
      <c r="D39" s="2"/>
      <c r="E39" s="18" t="s">
        <v>21</v>
      </c>
      <c r="F39" s="8">
        <v>163869</v>
      </c>
    </row>
    <row r="40" spans="1:6" ht="19.95" customHeight="1" x14ac:dyDescent="0.25">
      <c r="A40" s="2"/>
      <c r="B40" s="2"/>
      <c r="C40" s="2"/>
      <c r="D40" s="1"/>
      <c r="E40" s="18" t="s">
        <v>12</v>
      </c>
      <c r="F40" s="8">
        <v>9736</v>
      </c>
    </row>
    <row r="41" spans="1:6" ht="19.95" customHeight="1" x14ac:dyDescent="0.25">
      <c r="A41" s="2"/>
      <c r="B41" s="2"/>
      <c r="C41" s="1"/>
      <c r="D41" s="1"/>
      <c r="E41" s="18"/>
      <c r="F41" s="8"/>
    </row>
    <row r="42" spans="1:6" ht="19.95" customHeight="1" x14ac:dyDescent="0.25">
      <c r="A42" s="2"/>
      <c r="B42" s="2"/>
      <c r="C42" s="25" t="s">
        <v>24</v>
      </c>
      <c r="D42" s="9"/>
      <c r="E42" s="10"/>
      <c r="F42" s="11">
        <v>1880148</v>
      </c>
    </row>
    <row r="43" spans="1:6" ht="19.95" customHeight="1" x14ac:dyDescent="0.25">
      <c r="A43" s="2"/>
      <c r="B43" s="2"/>
      <c r="C43" s="20"/>
      <c r="D43" s="23" t="s">
        <v>42</v>
      </c>
      <c r="E43" s="12"/>
      <c r="F43" s="19">
        <f>SUM((F44:F50))</f>
        <v>1880148</v>
      </c>
    </row>
    <row r="44" spans="1:6" ht="19.95" customHeight="1" x14ac:dyDescent="0.25">
      <c r="A44" s="2"/>
      <c r="B44" s="2"/>
      <c r="C44" s="2"/>
      <c r="D44" s="20"/>
      <c r="E44" s="14" t="s">
        <v>25</v>
      </c>
      <c r="F44" s="15">
        <v>162083</v>
      </c>
    </row>
    <row r="45" spans="1:6" ht="29.4" customHeight="1" x14ac:dyDescent="0.25">
      <c r="A45" s="2"/>
      <c r="B45" s="2"/>
      <c r="C45" s="2"/>
      <c r="D45" s="20"/>
      <c r="E45" s="14" t="s">
        <v>26</v>
      </c>
      <c r="F45" s="15">
        <v>328288</v>
      </c>
    </row>
    <row r="46" spans="1:6" ht="26.4" customHeight="1" x14ac:dyDescent="0.25">
      <c r="A46" s="2"/>
      <c r="B46" s="2"/>
      <c r="C46" s="2"/>
      <c r="D46" s="20"/>
      <c r="E46" s="14" t="s">
        <v>27</v>
      </c>
      <c r="F46" s="15">
        <v>630587</v>
      </c>
    </row>
    <row r="47" spans="1:6" ht="19.8" customHeight="1" x14ac:dyDescent="0.25">
      <c r="A47" s="2"/>
      <c r="B47" s="2"/>
      <c r="C47" s="2"/>
      <c r="D47" s="20"/>
      <c r="E47" s="14" t="s">
        <v>28</v>
      </c>
      <c r="F47" s="15">
        <v>185545</v>
      </c>
    </row>
    <row r="48" spans="1:6" ht="19.95" customHeight="1" x14ac:dyDescent="0.25">
      <c r="A48" s="2"/>
      <c r="B48" s="2"/>
      <c r="C48" s="2"/>
      <c r="D48" s="20"/>
      <c r="E48" s="14" t="s">
        <v>29</v>
      </c>
      <c r="F48" s="15">
        <v>135102</v>
      </c>
    </row>
    <row r="49" spans="1:6" ht="19.95" customHeight="1" x14ac:dyDescent="0.25">
      <c r="A49" s="2"/>
      <c r="B49" s="2"/>
      <c r="C49" s="2"/>
      <c r="D49" s="20"/>
      <c r="E49" s="14" t="s">
        <v>30</v>
      </c>
      <c r="F49" s="15">
        <v>292667</v>
      </c>
    </row>
    <row r="50" spans="1:6" ht="19.95" customHeight="1" x14ac:dyDescent="0.25">
      <c r="A50" s="2"/>
      <c r="B50" s="2"/>
      <c r="C50" s="2"/>
      <c r="D50" s="20"/>
      <c r="E50" s="14" t="s">
        <v>12</v>
      </c>
      <c r="F50" s="15">
        <v>145876</v>
      </c>
    </row>
    <row r="51" spans="1:6" ht="19.95" customHeight="1" x14ac:dyDescent="0.25">
      <c r="A51" s="2"/>
      <c r="B51" s="2"/>
      <c r="C51" s="1"/>
      <c r="D51" s="1"/>
      <c r="E51" s="18"/>
      <c r="F51" s="8"/>
    </row>
    <row r="52" spans="1:6" ht="19.95" customHeight="1" x14ac:dyDescent="0.25">
      <c r="A52" s="2"/>
      <c r="B52" s="2"/>
      <c r="C52" s="25" t="s">
        <v>31</v>
      </c>
      <c r="D52" s="9"/>
      <c r="E52" s="10"/>
      <c r="F52" s="11">
        <v>1198752</v>
      </c>
    </row>
    <row r="53" spans="1:6" ht="19.95" customHeight="1" x14ac:dyDescent="0.25">
      <c r="A53" s="2"/>
      <c r="B53" s="2"/>
      <c r="C53" s="20"/>
      <c r="D53" s="23" t="s">
        <v>43</v>
      </c>
      <c r="E53" s="12"/>
      <c r="F53" s="19">
        <f>SUM(F54:F58)</f>
        <v>169939</v>
      </c>
    </row>
    <row r="54" spans="1:6" ht="29.4" customHeight="1" x14ac:dyDescent="0.25">
      <c r="A54" s="2"/>
      <c r="B54" s="2"/>
      <c r="C54" s="2"/>
      <c r="D54" s="20"/>
      <c r="E54" s="14" t="s">
        <v>33</v>
      </c>
      <c r="F54" s="15">
        <v>53030</v>
      </c>
    </row>
    <row r="55" spans="1:6" ht="19.95" customHeight="1" x14ac:dyDescent="0.25">
      <c r="A55" s="2"/>
      <c r="B55" s="2"/>
      <c r="C55" s="2"/>
      <c r="D55" s="20"/>
      <c r="E55" s="14" t="s">
        <v>34</v>
      </c>
      <c r="F55" s="15">
        <v>55401</v>
      </c>
    </row>
    <row r="56" spans="1:6" ht="19.95" customHeight="1" x14ac:dyDescent="0.25">
      <c r="A56" s="2"/>
      <c r="B56" s="2"/>
      <c r="C56" s="2"/>
      <c r="D56" s="20"/>
      <c r="E56" s="14" t="s">
        <v>35</v>
      </c>
      <c r="F56" s="15">
        <v>51885</v>
      </c>
    </row>
    <row r="57" spans="1:6" ht="19.95" customHeight="1" x14ac:dyDescent="0.25">
      <c r="A57" s="2"/>
      <c r="B57" s="2"/>
      <c r="C57" s="2"/>
      <c r="D57" s="20"/>
      <c r="E57" s="14" t="s">
        <v>36</v>
      </c>
      <c r="F57" s="15">
        <v>2822</v>
      </c>
    </row>
    <row r="58" spans="1:6" x14ac:dyDescent="0.25">
      <c r="A58" s="2"/>
      <c r="B58" s="2"/>
      <c r="C58" s="2"/>
      <c r="D58" s="20"/>
      <c r="E58" s="14" t="s">
        <v>37</v>
      </c>
      <c r="F58" s="15">
        <v>6801</v>
      </c>
    </row>
    <row r="59" spans="1:6" ht="19.95" customHeight="1" x14ac:dyDescent="0.3">
      <c r="A59" s="2"/>
      <c r="B59" s="2"/>
      <c r="C59" s="2"/>
      <c r="D59" s="24" t="s">
        <v>44</v>
      </c>
      <c r="E59" s="16"/>
      <c r="F59" s="17">
        <f>F60+F61</f>
        <v>1028814</v>
      </c>
    </row>
    <row r="60" spans="1:6" ht="19.95" customHeight="1" x14ac:dyDescent="0.25">
      <c r="A60" s="2"/>
      <c r="B60" s="2"/>
      <c r="C60" s="2"/>
      <c r="D60" s="1"/>
      <c r="E60" s="18" t="s">
        <v>32</v>
      </c>
      <c r="F60" s="8">
        <v>1008416</v>
      </c>
    </row>
    <row r="61" spans="1:6" ht="19.95" customHeight="1" x14ac:dyDescent="0.25">
      <c r="A61" s="2"/>
      <c r="B61" s="2"/>
      <c r="C61" s="2"/>
      <c r="D61" s="1"/>
      <c r="E61" s="18" t="s">
        <v>12</v>
      </c>
      <c r="F61" s="8">
        <v>20398</v>
      </c>
    </row>
    <row r="62" spans="1:6" ht="19.95" customHeight="1" x14ac:dyDescent="0.25">
      <c r="A62" s="2"/>
      <c r="B62" s="2"/>
      <c r="C62" s="2"/>
      <c r="D62" s="1"/>
      <c r="E62" s="18"/>
      <c r="F62" s="8"/>
    </row>
    <row r="63" spans="1:6" x14ac:dyDescent="0.25">
      <c r="A63" s="4" t="s">
        <v>50</v>
      </c>
    </row>
    <row r="64" spans="1:6" x14ac:dyDescent="0.25">
      <c r="A64" s="4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2016-04-20T13:33:01Z</dcterms:created>
  <dcterms:modified xsi:type="dcterms:W3CDTF">2016-04-28T17:16:00Z</dcterms:modified>
</cp:coreProperties>
</file>