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ti2011\drive_f\Home\Dworin\"/>
    </mc:Choice>
  </mc:AlternateContent>
  <bookViews>
    <workbookView xWindow="0" yWindow="0" windowWidth="19200" windowHeight="11160"/>
  </bookViews>
  <sheets>
    <sheet name="Performance and Sources" sheetId="1" r:id="rId1"/>
    <sheet name="Type of Work" sheetId="2" r:id="rId2"/>
    <sheet name="GDP" sheetId="5" r:id="rId3"/>
    <sheet name="R&amp;D Intensity" sheetId="6" r:id="rId4"/>
  </sheets>
  <definedNames>
    <definedName name="_xlnm.Print_Area" localSheetId="1">#REF!</definedName>
    <definedName name="_xlnm.Print_Area">#REF!</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1" l="1"/>
  <c r="K4" i="1"/>
  <c r="K6" i="1" l="1"/>
  <c r="K7" i="1"/>
  <c r="K8" i="1"/>
  <c r="K9" i="1"/>
  <c r="K10" i="1"/>
  <c r="K11" i="1"/>
  <c r="K13" i="1"/>
  <c r="K14" i="1"/>
  <c r="K15" i="1"/>
  <c r="K16" i="1"/>
  <c r="K17" i="1"/>
  <c r="K5" i="1"/>
  <c r="J5" i="6"/>
  <c r="J6" i="6"/>
  <c r="J7" i="6"/>
  <c r="J8" i="6"/>
  <c r="I5" i="6"/>
  <c r="I6" i="6"/>
  <c r="I7" i="6"/>
  <c r="I8" i="6"/>
  <c r="H5" i="6"/>
  <c r="H6" i="6"/>
  <c r="H7" i="6"/>
  <c r="H8" i="6"/>
  <c r="H4" i="6"/>
  <c r="I4" i="6"/>
  <c r="J4" i="6"/>
  <c r="H3" i="6"/>
  <c r="I3" i="6"/>
  <c r="J3" i="6"/>
  <c r="G4" i="6"/>
  <c r="G5" i="6"/>
  <c r="G6" i="6"/>
  <c r="G7" i="6"/>
  <c r="G8" i="6"/>
  <c r="G3" i="6"/>
</calcChain>
</file>

<file path=xl/sharedStrings.xml><?xml version="1.0" encoding="utf-8"?>
<sst xmlns="http://schemas.openxmlformats.org/spreadsheetml/2006/main" count="147" uniqueCount="104">
  <si>
    <r>
      <t>2015</t>
    </r>
    <r>
      <rPr>
        <vertAlign val="superscript"/>
        <sz val="8"/>
        <rFont val="Arial Narrow"/>
        <family val="2"/>
      </rPr>
      <t>a</t>
    </r>
  </si>
  <si>
    <r>
      <t>2016</t>
    </r>
    <r>
      <rPr>
        <vertAlign val="superscript"/>
        <sz val="8"/>
        <rFont val="Arial Narrow"/>
        <family val="2"/>
      </rPr>
      <t>b</t>
    </r>
  </si>
  <si>
    <t>Current $millions</t>
  </si>
  <si>
    <t>All performing sectors</t>
  </si>
  <si>
    <t>Business</t>
  </si>
  <si>
    <t>Federal government</t>
  </si>
  <si>
    <t>Nonfederal government</t>
  </si>
  <si>
    <t>Higher education</t>
  </si>
  <si>
    <r>
      <t>Other nonprofit organizations</t>
    </r>
    <r>
      <rPr>
        <vertAlign val="superscript"/>
        <sz val="8"/>
        <rFont val="Arial Narrow"/>
        <family val="2"/>
      </rPr>
      <t>d</t>
    </r>
  </si>
  <si>
    <t>All funding sources</t>
  </si>
  <si>
    <t>Constant 2009 $millions</t>
  </si>
  <si>
    <t>Performing sector and funding source</t>
  </si>
  <si>
    <r>
      <t>Federal intramural</t>
    </r>
    <r>
      <rPr>
        <vertAlign val="superscript"/>
        <sz val="8"/>
        <rFont val="Arial Narrow"/>
        <family val="2"/>
      </rPr>
      <t>c</t>
    </r>
  </si>
  <si>
    <t>FFRDCs</t>
  </si>
  <si>
    <r>
      <t xml:space="preserve">a </t>
    </r>
    <r>
      <rPr>
        <sz val="8"/>
        <color theme="1"/>
        <rFont val="Arial Narrow"/>
        <family val="2"/>
      </rPr>
      <t xml:space="preserve">Some data for 2015 are preliminary and may later be revised. </t>
    </r>
  </si>
  <si>
    <r>
      <t xml:space="preserve">b </t>
    </r>
    <r>
      <rPr>
        <sz val="8"/>
        <color rgb="FF000000"/>
        <rFont val="Arial Narrow"/>
        <family val="2"/>
      </rPr>
      <t>The data for 2016 are estimates and will later be revised.</t>
    </r>
  </si>
  <si>
    <r>
      <t xml:space="preserve">c </t>
    </r>
    <r>
      <rPr>
        <sz val="8"/>
        <color rgb="FF000000"/>
        <rFont val="Arial Narrow"/>
        <family val="2"/>
      </rPr>
      <t>Includes expenditures of federal intramural R&amp;D as well as costs associated with administering extramural R&amp;D.</t>
    </r>
  </si>
  <si>
    <r>
      <t>d</t>
    </r>
    <r>
      <rPr>
        <sz val="8"/>
        <color rgb="FF000000"/>
        <rFont val="Arial Narrow"/>
        <family val="2"/>
      </rPr>
      <t xml:space="preserve"> Some components of the R&amp;D performed by other nonprofit organizations are projected and may later be revised.</t>
    </r>
  </si>
  <si>
    <t xml:space="preserve">NOTES: Data are based on annual reports by performers, except for the nonprofit sector. Expenditure levels for higher education, federal government, and nonfederal government performers are calendar-year approximations based on fiscal year data. </t>
  </si>
  <si>
    <t xml:space="preserve">SOURCE: National Science Foundation, National Center for Science and Engineering Statistics, National Patterns of R&amp;D Resources (annual series). </t>
  </si>
  <si>
    <t>TABLE 1. U.S. R&amp;D expenditures, by performing sector and source of funding: 2008–16</t>
  </si>
  <si>
    <t>FFRDCs = federally funded research and development centers.</t>
  </si>
  <si>
    <t>SOURCE: National Science Foundation, National Center for Science and Engineering Statistics, National Patterns of R&amp;D Resources (annual series).</t>
  </si>
  <si>
    <t xml:space="preserve">NOTES: Data throughout the time series reported here are consistently based on Organisation for Economic Co-operation and Development 's Frascati Manual definitions for basic research, applied research, and experimental development. Prior to 2010, however, some changes have been introduced in the questionnaires of the sectoral expenditure surveys to improve the accuracy of respondents' classification of their R&amp;D. Therefore, small percentage changes in the historical data may not be meaningful.  </t>
  </si>
  <si>
    <r>
      <t>b</t>
    </r>
    <r>
      <rPr>
        <sz val="8"/>
        <color rgb="FF000000"/>
        <rFont val="Arial Narrow"/>
        <family val="2"/>
      </rPr>
      <t xml:space="preserve"> The data for 2016 are estimates and will later be revised.</t>
    </r>
  </si>
  <si>
    <r>
      <t>a</t>
    </r>
    <r>
      <rPr>
        <sz val="8"/>
        <color rgb="FF000000"/>
        <rFont val="Arial Narrow"/>
        <family val="2"/>
      </rPr>
      <t xml:space="preserve"> Some data for 2015 are preliminary and may later be revised.</t>
    </r>
  </si>
  <si>
    <t>Experimental development</t>
  </si>
  <si>
    <t>Applied research</t>
  </si>
  <si>
    <t>Basic research</t>
  </si>
  <si>
    <t>All R&amp;D</t>
  </si>
  <si>
    <t>Percent distribution</t>
  </si>
  <si>
    <t>Constant 2009 $billions</t>
  </si>
  <si>
    <t>Current $billions</t>
  </si>
  <si>
    <t>Type of work</t>
  </si>
  <si>
    <r>
      <t>TABLE 4. U.S. R&amp;D expenditures, by type of work: 1970</t>
    </r>
    <r>
      <rPr>
        <sz val="9"/>
        <rFont val="Calibri"/>
        <family val="2"/>
      </rPr>
      <t>–</t>
    </r>
    <r>
      <rPr>
        <sz val="9"/>
        <rFont val="Arial Narrow"/>
        <family val="2"/>
      </rPr>
      <t>2016</t>
    </r>
  </si>
  <si>
    <t>Country Name</t>
  </si>
  <si>
    <t>Country Code</t>
  </si>
  <si>
    <t>Indicator Name</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</si>
  <si>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</si>
  <si>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</si>
  <si>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</si>
  <si>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</si>
  <si>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</si>
  <si>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</si>
  <si>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</si>
  <si>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</si>
  <si>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</si>
  <si>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</si>
  <si>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</si>
  <si>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</si>
  <si>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</si>
  <si>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</si>
  <si>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</si>
  <si>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</si>
  <si>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</si>
  <si>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</si>
  <si>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</si>
  <si>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</si>
  <si>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</si>
  <si>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</si>
  <si>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</si>
  <si>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</si>
  <si>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</si>
  <si>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</si>
  <si>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</si>
  <si>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</si>
  <si>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</si>
  <si>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</si>
  <si>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</si>
  <si>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</si>
  <si>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</si>
  <si>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</si>
  <si>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</si>
  <si>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</si>
  <si>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</si>
  <si>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</si>
  <si>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</si>
  <si>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</si>
  <si>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</si>
  <si>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</si>
  <si>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</si>
  <si>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</si>
  <si>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</si>
  <si>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</si>
  <si>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</si>
  <si>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</si>
  <si>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</si>
  <si>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</si>
  <si>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</si>
  <si>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</si>
  <si>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</si>
  <si>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</si>
  <si>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</si>
  <si>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</si>
  <si>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</si>
  <si>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United States</t>
  </si>
  <si>
    <t>USA</t>
  </si>
  <si>
    <t>GDP (current US$, millions)</t>
  </si>
  <si>
    <t>GDP</t>
  </si>
  <si>
    <t>Category</t>
  </si>
  <si>
    <t>Source: World Bank (https://data.worldbank.org/indicator/NY.GDP.MKTP.CD )</t>
  </si>
  <si>
    <t>2011-2016 Percent Change</t>
  </si>
  <si>
    <t>Intensity</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</si>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</sst>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
    <numFmt numFmtId="165" formatCode="0.0"/>
    <numFmt numFmtId="166" formatCode="#,##0.0_);\(#,##0.0\)"/>
    <numFmt numFmtId="167" formatCode="0.0%"/>
    <numFmt numFmtId="168" formatCode="0.00000%"/>
  </numFmts>
  <fonts count="16">
    <font>
      <sz val="11"/>
      <color theme="1"/>
      <name val="Calibri"/>
      <family val="2"/>
      <scheme val="minor"/>
    </font>
    <font>
      <sz val="9"/>
      <name val="Arial"/>
      <family val="2"/>
    </font>
    <font>
      <sz val="8"/>
      <name val="Arial Narrow"/>
      <family val="2"/>
    </font>
    <font>
      <vertAlign val="superscript"/>
      <sz val="8"/>
      <name val="Arial Narrow"/>
      <family val="2"/>
    </font>
    <font>
      <sz val="10"/>
      <name val="Arial"/>
      <family val="2"/>
    </font>
    <font>
      <sz val="9"/>
      <name val="Arial Narrow"/>
      <family val="2"/>
    </font>
    <font>
      <sz val="8"/>
      <color theme="1"/>
      <name val="Arial Narrow"/>
      <family val="2"/>
    </font>
    <font>
      <sz val="8"/>
      <color rgb="FF000000"/>
      <name val="Arial Narrow"/>
      <family val="2"/>
    </font>
    <font>
      <vertAlign val="superscript"/>
      <sz val="8"/>
      <color theme="1"/>
      <name val="Arial Narrow"/>
      <family val="2"/>
    </font>
    <font>
      <vertAlign val="superscript"/>
      <sz val="8"/>
      <color rgb="FF000000"/>
      <name val="Arial Narrow"/>
      <family val="2"/>
    </font>
    <font>
      <sz val="11"/>
      <color theme="1"/>
      <name val="Calibri"/>
      <family val="2"/>
      <scheme val="minor"/>
    </font>
    <font>
      <sz val="9"/>
      <name val="Geneva"/>
    </font>
    <font>
      <sz val="9"/>
      <color theme="1"/>
      <name val="Calibri"/>
      <family val="2"/>
      <scheme val="minor"/>
    </font>
    <font>
      <sz val="9"/>
      <name val="Calibri"/>
      <family val="2"/>
    </font>
    <font>
      <sz val="11"/>
      <color theme="1"/>
      <name val="Calibri"/>
      <scheme val="minor"/>
    </font>
    <font>
      <sz val="11"/>
      <color indexed="8"/>
      <name val="Calibri"/>
      <family val="2"/>
      <scheme val="minor"/>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auto="1"/>
      </bottom>
      <diagonal/>
    </border>
    <border>
      <left/>
      <right/>
      <top style="thin">
        <color indexed="64"/>
      </top>
      <bottom style="thin">
        <color indexed="64"/>
      </bottom>
      <diagonal/>
    </border>
    <border>
      <left/>
      <right/>
      <top style="thin">
        <color auto="1"/>
      </top>
      <bottom/>
      <diagonal/>
    </border>
  </borders>
  <cellStyleXfs count="7">
    <xf numFmtId="0" fontId="0" fillId="0" borderId="0"/>
    <xf numFmtId="0" fontId="1" fillId="0" borderId="0"/>
    <xf numFmtId="43" fontId="4" fillId="0" borderId="0" applyFont="0" applyFill="0" applyBorder="0" applyAlignment="0" applyProtection="0"/>
    <xf numFmtId="9" fontId="10" fillId="0" borderId="0" applyFont="0" applyFill="0" applyBorder="0" applyAlignment="0" applyProtection="0"/>
    <xf numFmtId="0" fontId="11" fillId="0" borderId="0"/>
    <xf numFmtId="0" fontId="14" fillId="0" borderId="0"/>
    <xf numFmtId="0" fontId="15" fillId="0" borderId="0"/>
  </cellStyleXfs>
  <cellXfs count="55">
    <xf numFmtId="0" fontId="0" fillId="0" borderId="0" xfId="0"/>
    <xf numFmtId="0" fontId="1" fillId="0" borderId="0" xfId="1"/>
    <xf numFmtId="0" fontId="2" fillId="2" borderId="2" xfId="1" applyFont="1" applyFill="1" applyBorder="1" applyAlignment="1">
      <alignment wrapText="1"/>
    </xf>
    <xf numFmtId="0" fontId="2" fillId="2" borderId="2" xfId="1" applyFont="1" applyFill="1" applyBorder="1" applyAlignment="1">
      <alignment horizontal="right"/>
    </xf>
    <xf numFmtId="0" fontId="2" fillId="2" borderId="0" xfId="1" applyFont="1" applyFill="1" applyBorder="1" applyAlignment="1">
      <alignment horizontal="right"/>
    </xf>
    <xf numFmtId="0" fontId="2" fillId="2" borderId="2" xfId="1" applyFont="1" applyFill="1" applyBorder="1" applyAlignment="1">
      <alignment horizontal="right" wrapText="1"/>
    </xf>
    <xf numFmtId="0" fontId="2" fillId="0" borderId="0" xfId="1" applyFont="1"/>
    <xf numFmtId="3" fontId="2" fillId="2" borderId="0" xfId="2" applyNumberFormat="1" applyFont="1" applyFill="1" applyAlignment="1">
      <alignment horizontal="right" vertical="center"/>
    </xf>
    <xf numFmtId="164" fontId="2" fillId="0" borderId="0" xfId="1" applyNumberFormat="1" applyFont="1"/>
    <xf numFmtId="0" fontId="1" fillId="0" borderId="0" xfId="1" applyFill="1"/>
    <xf numFmtId="0" fontId="1" fillId="0" borderId="3" xfId="1" applyBorder="1"/>
    <xf numFmtId="0" fontId="1" fillId="0" borderId="0" xfId="1" applyAlignment="1">
      <alignment vertical="center"/>
    </xf>
    <xf numFmtId="0" fontId="2" fillId="2" borderId="0" xfId="1" applyFont="1" applyFill="1"/>
    <xf numFmtId="0" fontId="1" fillId="0" borderId="0" xfId="1" applyAlignment="1">
      <alignment wrapText="1"/>
    </xf>
    <xf numFmtId="0" fontId="2" fillId="2" borderId="0" xfId="1" applyFont="1" applyFill="1" applyAlignment="1">
      <alignment horizontal="left"/>
    </xf>
    <xf numFmtId="3" fontId="2" fillId="2" borderId="0" xfId="2" applyNumberFormat="1" applyFont="1" applyFill="1" applyAlignment="1">
      <alignment horizontal="right"/>
    </xf>
    <xf numFmtId="0" fontId="2" fillId="2" borderId="0" xfId="1" applyFont="1" applyFill="1" applyAlignment="1">
      <alignment horizontal="left" indent="1"/>
    </xf>
    <xf numFmtId="0" fontId="2" fillId="2" borderId="0" xfId="1" applyFont="1" applyFill="1" applyBorder="1" applyAlignment="1">
      <alignment horizontal="left" vertical="center"/>
    </xf>
    <xf numFmtId="3" fontId="2" fillId="2" borderId="0" xfId="2" applyNumberFormat="1" applyFont="1" applyFill="1" applyBorder="1" applyAlignment="1">
      <alignment horizontal="right"/>
    </xf>
    <xf numFmtId="0" fontId="2" fillId="2" borderId="0" xfId="1" applyFont="1" applyFill="1" applyAlignment="1">
      <alignment horizontal="left" indent="2"/>
    </xf>
    <xf numFmtId="0" fontId="7" fillId="0" borderId="0" xfId="0" applyFont="1" applyAlignment="1">
      <alignment horizontal="left" vertical="center" readingOrder="1"/>
    </xf>
    <xf numFmtId="0" fontId="2" fillId="2" borderId="1" xfId="1" applyFont="1" applyFill="1" applyBorder="1" applyAlignment="1">
      <alignment horizontal="left" indent="1"/>
    </xf>
    <xf numFmtId="0" fontId="8" fillId="0" borderId="0" xfId="0" applyFont="1" applyAlignment="1">
      <alignment horizontal="left" vertical="center" readingOrder="1"/>
    </xf>
    <xf numFmtId="0" fontId="9" fillId="0" borderId="0" xfId="0" applyFont="1" applyAlignment="1">
      <alignment horizontal="left" vertical="center" readingOrder="1"/>
    </xf>
    <xf numFmtId="0" fontId="7" fillId="0" borderId="0" xfId="0" applyFont="1" applyAlignment="1">
      <alignment horizontal="left" readingOrder="1"/>
    </xf>
    <xf numFmtId="3" fontId="2" fillId="0" borderId="0" xfId="1" applyNumberFormat="1" applyFont="1" applyFill="1" applyAlignment="1"/>
    <xf numFmtId="3" fontId="2" fillId="0" borderId="0" xfId="1" applyNumberFormat="1" applyFont="1" applyFill="1"/>
    <xf numFmtId="3" fontId="2" fillId="2" borderId="0" xfId="2" applyNumberFormat="1" applyFont="1" applyFill="1" applyBorder="1" applyAlignment="1">
      <alignment horizontal="right" vertical="center"/>
    </xf>
    <xf numFmtId="0" fontId="1" fillId="0" borderId="0" xfId="4" applyFont="1"/>
    <xf numFmtId="0" fontId="1" fillId="0" borderId="0" xfId="4" applyFont="1" applyAlignment="1"/>
    <xf numFmtId="0" fontId="9" fillId="0" borderId="0" xfId="0" applyFont="1" applyAlignment="1"/>
    <xf numFmtId="0" fontId="9" fillId="0" borderId="0" xfId="0" applyFont="1" applyAlignment="1">
      <alignment horizontal="left" readingOrder="1"/>
    </xf>
    <xf numFmtId="165" fontId="2" fillId="0" borderId="1" xfId="4" applyNumberFormat="1" applyFont="1" applyFill="1" applyBorder="1"/>
    <xf numFmtId="0" fontId="2" fillId="0" borderId="1" xfId="4" applyFont="1" applyBorder="1" applyAlignment="1">
      <alignment horizontal="left" indent="1"/>
    </xf>
    <xf numFmtId="165" fontId="2" fillId="0" borderId="0" xfId="4" applyNumberFormat="1" applyFont="1" applyFill="1"/>
    <xf numFmtId="0" fontId="2" fillId="0" borderId="0" xfId="4" applyFont="1" applyAlignment="1">
      <alignment horizontal="left" indent="1"/>
    </xf>
    <xf numFmtId="0" fontId="2" fillId="0" borderId="0" xfId="4" applyFont="1"/>
    <xf numFmtId="166" fontId="2" fillId="0" borderId="0" xfId="4" applyNumberFormat="1" applyFont="1"/>
    <xf numFmtId="0" fontId="2" fillId="0" borderId="0" xfId="4" applyFont="1" applyBorder="1"/>
    <xf numFmtId="0" fontId="2" fillId="0" borderId="1" xfId="4" applyFont="1" applyBorder="1" applyAlignment="1">
      <alignment horizontal="right"/>
    </xf>
    <xf numFmtId="0" fontId="2" fillId="0" borderId="1" xfId="4" applyFont="1" applyBorder="1"/>
    <xf numFmtId="0" fontId="14" fillId="0" borderId="0" xfId="5"/>
    <xf numFmtId="168" fontId="0" fillId="0" borderId="0" xfId="3" applyNumberFormat="1" applyFont="1"/>
    <xf numFmtId="167" fontId="1" fillId="0" borderId="0" xfId="3" applyNumberFormat="1" applyFont="1"/>
    <xf numFmtId="0" fontId="7" fillId="0" borderId="0" xfId="0" applyFont="1" applyAlignment="1">
      <alignment horizontal="left" wrapText="1" readingOrder="1"/>
    </xf>
    <xf numFmtId="0" fontId="2" fillId="0" borderId="2" xfId="4" applyFont="1" applyBorder="1" applyAlignment="1">
      <alignment horizontal="center"/>
    </xf>
    <xf numFmtId="0" fontId="2" fillId="0" borderId="1" xfId="4" applyFont="1" applyBorder="1" applyAlignment="1">
      <alignment horizontal="center"/>
    </xf>
    <xf numFmtId="0" fontId="5" fillId="0" borderId="1" xfId="4" applyFont="1" applyBorder="1" applyAlignment="1">
      <alignment wrapText="1"/>
    </xf>
    <xf numFmtId="0" fontId="12" fillId="0" borderId="1" xfId="0" applyFont="1" applyBorder="1" applyAlignment="1">
      <alignment wrapText="1"/>
    </xf>
    <xf numFmtId="0" fontId="7" fillId="0" borderId="0" xfId="0" applyFont="1" applyAlignment="1">
      <alignment horizontal="left" vertical="center" wrapText="1" readingOrder="1"/>
    </xf>
    <xf numFmtId="0" fontId="5" fillId="2" borderId="1" xfId="1" applyFont="1" applyFill="1" applyBorder="1" applyAlignment="1">
      <alignment horizontal="left" wrapText="1"/>
    </xf>
    <xf numFmtId="0" fontId="0" fillId="0" borderId="1" xfId="0" applyFont="1" applyBorder="1" applyAlignment="1">
      <alignment horizontal="left" wrapText="1"/>
    </xf>
    <xf numFmtId="0" fontId="2" fillId="2" borderId="2" xfId="1" applyFont="1" applyFill="1" applyBorder="1" applyAlignment="1">
      <alignment horizontal="center"/>
    </xf>
    <xf numFmtId="0" fontId="6" fillId="0" borderId="1" xfId="0" applyFont="1" applyBorder="1" applyAlignment="1">
      <alignment horizontal="center" wrapText="1"/>
    </xf>
    <xf numFmtId="0" fontId="0" fillId="0" borderId="0" xfId="0" applyAlignment="1">
      <alignment horizontal="center"/>
    </xf>
  </cellXfs>
  <cellStyles count="7">
    <cellStyle name="Comma 2" xfId="2"/>
    <cellStyle name="Normal" xfId="0" builtinId="0"/>
    <cellStyle name="Normal 2" xfId="5"/>
    <cellStyle name="Normal 3" xfId="6"/>
    <cellStyle name="Normal 5" xfId="1"/>
    <cellStyle name="Normal_fig04-04_JJ"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a:t>
            </a:r>
            <a:r>
              <a:rPr lang="en-US" baseline="0"/>
              <a:t> R&amp;D Expenditures, by type of work</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'Type of Work'!$A$5</c:f>
              <c:strCache>
                <c:ptCount val="1"/>
                <c:pt idx="0">
                  <c:v>Basic research</c:v>
                </c:pt>
              </c:strCache>
            </c:strRef>
          </c:tx>
          <c:spPr>
            <a:ln w="28575" cap="rnd">
              <a:solidFill>
                <a:schemeClr val="accent1"/>
              </a:solidFill>
              <a:round/>
            </a:ln>
            <a:effectLst/>
          </c:spPr>
          <c:marker>
            <c:symbol val="none"/>
          </c:marker>
          <c:cat>
            <c:strRef>
              <c:f>'Type of Work'!$G$2:$L$2</c:f>
              <c:strCache>
                <c:ptCount val="6"/>
                <c:pt idx="0">
                  <c:v>2011</c:v>
                </c:pt>
                <c:pt idx="1">
                  <c:v>2012</c:v>
                </c:pt>
                <c:pt idx="2">
                  <c:v>2013</c:v>
                </c:pt>
                <c:pt idx="3">
                  <c:v>2014</c:v>
                </c:pt>
                <c:pt idx="4">
                  <c:v>2015a</c:v>
                </c:pt>
                <c:pt idx="5">
                  <c:v>2016b</c:v>
                </c:pt>
              </c:strCache>
            </c:strRef>
          </c:cat>
          <c:val>
            <c:numRef>
              <c:f>'Type of Work'!$G$5:$L$5</c:f>
              <c:numCache>
                <c:formatCode>#,##0.0_);\(#,##0.0\)</c:formatCode>
                <c:ptCount val="6"/>
                <c:pt idx="0">
                  <c:v>73</c:v>
                </c:pt>
                <c:pt idx="1">
                  <c:v>73.3</c:v>
                </c:pt>
                <c:pt idx="2">
                  <c:v>78.5</c:v>
                </c:pt>
                <c:pt idx="3">
                  <c:v>82.1</c:v>
                </c:pt>
                <c:pt idx="4">
                  <c:v>83.5</c:v>
                </c:pt>
                <c:pt idx="5">
                  <c:v>86.3</c:v>
                </c:pt>
              </c:numCache>
            </c:numRef>
          </c:val>
          <c:smooth val="0"/>
          <c:extLst>
            <c:ext xmlns:c16="http://schemas.microsoft.com/office/drawing/2014/chart" uri="{C3380CC4-5D6E-409C-BE32-E72D297353CC}">
              <c16:uniqueId val="{00000000-BCE8-4930-AE44-CA7C6E12C575}"/>
            </c:ext>
          </c:extLst>
        </c:ser>
        <c:ser>
          <c:idx val="1"/>
          <c:order val="1"/>
          <c:tx>
            <c:strRef>
              <c:f>'Type of Work'!$A$6</c:f>
              <c:strCache>
                <c:ptCount val="1"/>
                <c:pt idx="0">
                  <c:v>Applied research</c:v>
                </c:pt>
              </c:strCache>
            </c:strRef>
          </c:tx>
          <c:spPr>
            <a:ln w="28575" cap="rnd">
              <a:solidFill>
                <a:schemeClr val="accent2"/>
              </a:solidFill>
              <a:round/>
            </a:ln>
            <a:effectLst/>
          </c:spPr>
          <c:marker>
            <c:symbol val="none"/>
          </c:marker>
          <c:cat>
            <c:strRef>
              <c:f>'Type of Work'!$G$2:$L$2</c:f>
              <c:strCache>
                <c:ptCount val="6"/>
                <c:pt idx="0">
                  <c:v>2011</c:v>
                </c:pt>
                <c:pt idx="1">
                  <c:v>2012</c:v>
                </c:pt>
                <c:pt idx="2">
                  <c:v>2013</c:v>
                </c:pt>
                <c:pt idx="3">
                  <c:v>2014</c:v>
                </c:pt>
                <c:pt idx="4">
                  <c:v>2015a</c:v>
                </c:pt>
                <c:pt idx="5">
                  <c:v>2016b</c:v>
                </c:pt>
              </c:strCache>
            </c:strRef>
          </c:cat>
          <c:val>
            <c:numRef>
              <c:f>'Type of Work'!$G$6:$L$6</c:f>
              <c:numCache>
                <c:formatCode>#,##0.0_);\(#,##0.0\)</c:formatCode>
                <c:ptCount val="6"/>
                <c:pt idx="0">
                  <c:v>82.1</c:v>
                </c:pt>
                <c:pt idx="1">
                  <c:v>87.1</c:v>
                </c:pt>
                <c:pt idx="2">
                  <c:v>88.3</c:v>
                </c:pt>
                <c:pt idx="3">
                  <c:v>91.9</c:v>
                </c:pt>
                <c:pt idx="4">
                  <c:v>97.2</c:v>
                </c:pt>
                <c:pt idx="5">
                  <c:v>100.3</c:v>
                </c:pt>
              </c:numCache>
            </c:numRef>
          </c:val>
          <c:smooth val="0"/>
          <c:extLst>
            <c:ext xmlns:c16="http://schemas.microsoft.com/office/drawing/2014/chart" uri="{C3380CC4-5D6E-409C-BE32-E72D297353CC}">
              <c16:uniqueId val="{00000001-BCE8-4930-AE44-CA7C6E12C575}"/>
            </c:ext>
          </c:extLst>
        </c:ser>
        <c:ser>
          <c:idx val="2"/>
          <c:order val="2"/>
          <c:tx>
            <c:strRef>
              <c:f>'Type of Work'!$A$7</c:f>
              <c:strCache>
                <c:ptCount val="1"/>
                <c:pt idx="0">
                  <c:v>Experimental development</c:v>
                </c:pt>
              </c:strCache>
            </c:strRef>
          </c:tx>
          <c:spPr>
            <a:ln w="28575" cap="rnd">
              <a:solidFill>
                <a:schemeClr val="accent3"/>
              </a:solidFill>
              <a:round/>
            </a:ln>
            <a:effectLst/>
          </c:spPr>
          <c:marker>
            <c:symbol val="none"/>
          </c:marker>
          <c:cat>
            <c:strRef>
              <c:f>'Type of Work'!$G$2:$L$2</c:f>
              <c:strCache>
                <c:ptCount val="6"/>
                <c:pt idx="0">
                  <c:v>2011</c:v>
                </c:pt>
                <c:pt idx="1">
                  <c:v>2012</c:v>
                </c:pt>
                <c:pt idx="2">
                  <c:v>2013</c:v>
                </c:pt>
                <c:pt idx="3">
                  <c:v>2014</c:v>
                </c:pt>
                <c:pt idx="4">
                  <c:v>2015a</c:v>
                </c:pt>
                <c:pt idx="5">
                  <c:v>2016b</c:v>
                </c:pt>
              </c:strCache>
            </c:strRef>
          </c:cat>
          <c:val>
            <c:numRef>
              <c:f>'Type of Work'!$G$7:$L$7</c:f>
              <c:numCache>
                <c:formatCode>#,##0.0_);\(#,##0.0\)</c:formatCode>
                <c:ptCount val="6"/>
                <c:pt idx="0">
                  <c:v>271</c:v>
                </c:pt>
                <c:pt idx="1">
                  <c:v>273.3</c:v>
                </c:pt>
                <c:pt idx="2">
                  <c:v>287.10000000000002</c:v>
                </c:pt>
                <c:pt idx="3">
                  <c:v>301.5</c:v>
                </c:pt>
                <c:pt idx="4">
                  <c:v>314.5</c:v>
                </c:pt>
                <c:pt idx="5">
                  <c:v>323.39999999999998</c:v>
                </c:pt>
              </c:numCache>
            </c:numRef>
          </c:val>
          <c:smooth val="0"/>
          <c:extLst>
            <c:ext xmlns:c16="http://schemas.microsoft.com/office/drawing/2014/chart" uri="{C3380CC4-5D6E-409C-BE32-E72D297353CC}">
              <c16:uniqueId val="{00000002-BCE8-4930-AE44-CA7C6E12C575}"/>
            </c:ext>
          </c:extLst>
        </c:ser>
        <c:dLbls>
          <c:showLegendKey val="0"/>
          <c:showVal val="0"/>
          <c:showCatName val="0"/>
          <c:showSerName val="0"/>
          <c:showPercent val="0"/>
          <c:showBubbleSize val="0"/>
        </c:dLbls>
        <c:smooth val="0"/>
        <c:axId val="358256024"/>
        <c:axId val="358260944"/>
      </c:lineChart>
      <c:catAx>
        <c:axId val="358256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8260944"/>
        <c:crosses val="autoZero"/>
        <c:auto val="1"/>
        <c:lblAlgn val="ctr"/>
        <c:lblOffset val="100"/>
        <c:noMultiLvlLbl val="0"/>
      </c:catAx>
      <c:valAx>
        <c:axId val="358260944"/>
        <c:scaling>
          <c:orientation val="minMax"/>
        </c:scaling>
        <c:delete val="0"/>
        <c:axPos val="l"/>
        <c:majorGridlines>
          <c:spPr>
            <a:ln w="9525" cap="flat" cmpd="sng" algn="ctr">
              <a:solidFill>
                <a:schemeClr val="tx1">
                  <a:lumMod val="15000"/>
                  <a:lumOff val="85000"/>
                </a:schemeClr>
              </a:solidFill>
              <a:round/>
            </a:ln>
            <a:effectLst/>
          </c:spPr>
        </c:majorGridlines>
        <c:numFmt formatCode="#,##0.0_);\(#,##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82560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466725</xdr:colOff>
      <xdr:row>0</xdr:row>
      <xdr:rowOff>47625</xdr:rowOff>
    </xdr:from>
    <xdr:to>
      <xdr:col>18</xdr:col>
      <xdr:colOff>704850</xdr:colOff>
      <xdr:row>22</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40"/>
  <sheetViews>
    <sheetView showGridLines="0" tabSelected="1" zoomScaleNormal="100" workbookViewId="0">
      <selection activeCell="M31" sqref="M31"/>
    </sheetView>
  </sheetViews>
  <sheetFormatPr defaultColWidth="9.140625" defaultRowHeight="12"/>
  <cols>
    <col min="1" max="1" width="22.85546875" style="1" customWidth="1"/>
    <col min="2" max="10" width="7.28515625" style="1" customWidth="1"/>
    <col min="11" max="11" width="15" style="1" customWidth="1"/>
    <col min="12" max="16384" width="9.140625" style="1"/>
  </cols>
  <sheetData>
    <row r="1" spans="1:15" ht="13.5" customHeight="1">
      <c r="A1" s="50" t="s">
        <v>20</v>
      </c>
      <c r="B1" s="50"/>
      <c r="C1" s="50"/>
      <c r="D1" s="50"/>
      <c r="E1" s="50"/>
      <c r="F1" s="50"/>
      <c r="G1" s="50"/>
      <c r="H1" s="50"/>
      <c r="I1" s="50"/>
      <c r="J1" s="51"/>
    </row>
    <row r="2" spans="1:15" ht="15.6" customHeight="1">
      <c r="A2" s="2" t="s">
        <v>11</v>
      </c>
      <c r="B2" s="3">
        <v>2008</v>
      </c>
      <c r="C2" s="4">
        <v>2009</v>
      </c>
      <c r="D2" s="5">
        <v>2010</v>
      </c>
      <c r="E2" s="5">
        <v>2011</v>
      </c>
      <c r="F2" s="5">
        <v>2012</v>
      </c>
      <c r="G2" s="5">
        <v>2013</v>
      </c>
      <c r="H2" s="5">
        <v>2014</v>
      </c>
      <c r="I2" s="5" t="s">
        <v>0</v>
      </c>
      <c r="J2" s="5" t="s">
        <v>1</v>
      </c>
      <c r="K2" s="1" t="s">
        <v>101</v>
      </c>
      <c r="L2" s="6"/>
      <c r="M2" s="6"/>
      <c r="N2" s="6"/>
      <c r="O2" s="6"/>
    </row>
    <row r="3" spans="1:15" ht="12" customHeight="1">
      <c r="A3" s="52" t="s">
        <v>2</v>
      </c>
      <c r="B3" s="52"/>
      <c r="C3" s="52"/>
      <c r="D3" s="52"/>
      <c r="E3" s="52"/>
      <c r="F3" s="52"/>
      <c r="G3" s="52"/>
      <c r="H3" s="52"/>
      <c r="I3" s="52"/>
      <c r="J3" s="52"/>
    </row>
    <row r="4" spans="1:15" ht="11.85" customHeight="1">
      <c r="A4" s="17" t="s">
        <v>3</v>
      </c>
      <c r="B4" s="18">
        <v>404773</v>
      </c>
      <c r="C4" s="18">
        <v>402931</v>
      </c>
      <c r="D4" s="18">
        <v>406580</v>
      </c>
      <c r="E4" s="18">
        <v>426160</v>
      </c>
      <c r="F4" s="18">
        <v>433619</v>
      </c>
      <c r="G4" s="18">
        <v>453964</v>
      </c>
      <c r="H4" s="18">
        <v>475426</v>
      </c>
      <c r="I4" s="18">
        <v>495144</v>
      </c>
      <c r="J4" s="18">
        <v>509967</v>
      </c>
      <c r="K4" s="43">
        <f>(J4-E4)/E4</f>
        <v>0.19700000000000001</v>
      </c>
      <c r="L4" s="8"/>
      <c r="M4" s="8"/>
      <c r="N4" s="8"/>
      <c r="O4" s="8"/>
    </row>
    <row r="5" spans="1:15" ht="11.85" customHeight="1">
      <c r="A5" s="16" t="s">
        <v>4</v>
      </c>
      <c r="B5" s="15">
        <v>290680</v>
      </c>
      <c r="C5" s="15">
        <v>282393</v>
      </c>
      <c r="D5" s="15">
        <v>278977</v>
      </c>
      <c r="E5" s="15">
        <v>294092</v>
      </c>
      <c r="F5" s="15">
        <v>302251</v>
      </c>
      <c r="G5" s="15">
        <v>322528</v>
      </c>
      <c r="H5" s="15">
        <v>340728</v>
      </c>
      <c r="I5" s="15">
        <v>355821</v>
      </c>
      <c r="J5" s="15">
        <v>363753</v>
      </c>
      <c r="K5" s="43">
        <f>(J5-E5)/E5</f>
        <v>0.23699999999999999</v>
      </c>
      <c r="L5" s="8"/>
      <c r="M5" s="8"/>
      <c r="N5" s="8"/>
      <c r="O5" s="8"/>
    </row>
    <row r="6" spans="1:15" ht="11.85" customHeight="1">
      <c r="A6" s="16" t="s">
        <v>5</v>
      </c>
      <c r="B6" s="25">
        <v>45649</v>
      </c>
      <c r="C6" s="25">
        <v>47572</v>
      </c>
      <c r="D6" s="25">
        <v>50798</v>
      </c>
      <c r="E6" s="25">
        <v>53524</v>
      </c>
      <c r="F6" s="25">
        <v>52144</v>
      </c>
      <c r="G6" s="25">
        <v>51086</v>
      </c>
      <c r="H6" s="25">
        <v>52687</v>
      </c>
      <c r="I6" s="25">
        <v>54322</v>
      </c>
      <c r="J6" s="25">
        <v>57459</v>
      </c>
      <c r="K6" s="43">
        <f t="shared" ref="K6:K17" si="0">(J6-E6)/E6</f>
        <v>7.3999999999999996E-2</v>
      </c>
      <c r="L6" s="8"/>
      <c r="M6" s="8"/>
      <c r="N6" s="8"/>
      <c r="O6" s="8"/>
    </row>
    <row r="7" spans="1:15" ht="14.1" customHeight="1">
      <c r="A7" s="19" t="s">
        <v>12</v>
      </c>
      <c r="B7" s="15">
        <v>29839</v>
      </c>
      <c r="C7" s="15">
        <v>30560</v>
      </c>
      <c r="D7" s="15">
        <v>31970</v>
      </c>
      <c r="E7" s="15">
        <v>34950</v>
      </c>
      <c r="F7" s="15">
        <v>34017</v>
      </c>
      <c r="G7" s="15">
        <v>33406</v>
      </c>
      <c r="H7" s="15">
        <v>34783</v>
      </c>
      <c r="I7" s="15">
        <v>35673</v>
      </c>
      <c r="J7" s="15">
        <v>37999</v>
      </c>
      <c r="K7" s="43">
        <f t="shared" si="0"/>
        <v>8.6999999999999994E-2</v>
      </c>
    </row>
    <row r="8" spans="1:15" ht="11.85" customHeight="1">
      <c r="A8" s="19" t="s">
        <v>13</v>
      </c>
      <c r="B8" s="15">
        <v>15810</v>
      </c>
      <c r="C8" s="15">
        <v>17013</v>
      </c>
      <c r="D8" s="15">
        <v>18828</v>
      </c>
      <c r="E8" s="15">
        <v>18574</v>
      </c>
      <c r="F8" s="15">
        <v>18128</v>
      </c>
      <c r="G8" s="15">
        <v>17680</v>
      </c>
      <c r="H8" s="15">
        <v>17903</v>
      </c>
      <c r="I8" s="15">
        <v>18649</v>
      </c>
      <c r="J8" s="15">
        <v>19460</v>
      </c>
      <c r="K8" s="43">
        <f t="shared" si="0"/>
        <v>4.8000000000000001E-2</v>
      </c>
    </row>
    <row r="9" spans="1:15" ht="11.85" customHeight="1">
      <c r="A9" s="16" t="s">
        <v>6</v>
      </c>
      <c r="B9" s="15">
        <v>491</v>
      </c>
      <c r="C9" s="15">
        <v>606</v>
      </c>
      <c r="D9" s="15">
        <v>691</v>
      </c>
      <c r="E9" s="15">
        <v>694</v>
      </c>
      <c r="F9" s="15">
        <v>665</v>
      </c>
      <c r="G9" s="15">
        <v>620</v>
      </c>
      <c r="H9" s="15">
        <v>583</v>
      </c>
      <c r="I9" s="15">
        <v>610</v>
      </c>
      <c r="J9" s="15">
        <v>651</v>
      </c>
      <c r="K9" s="43">
        <f t="shared" si="0"/>
        <v>-6.2E-2</v>
      </c>
    </row>
    <row r="10" spans="1:15" ht="11.25" customHeight="1">
      <c r="A10" s="16" t="s">
        <v>7</v>
      </c>
      <c r="B10" s="15">
        <v>52054</v>
      </c>
      <c r="C10" s="15">
        <v>54909</v>
      </c>
      <c r="D10" s="15">
        <v>58084</v>
      </c>
      <c r="E10" s="15">
        <v>60089</v>
      </c>
      <c r="F10" s="15">
        <v>60896</v>
      </c>
      <c r="G10" s="15">
        <v>61546</v>
      </c>
      <c r="H10" s="15">
        <v>62354</v>
      </c>
      <c r="I10" s="15">
        <v>64653</v>
      </c>
      <c r="J10" s="15">
        <v>67520</v>
      </c>
      <c r="K10" s="43">
        <f t="shared" si="0"/>
        <v>0.124</v>
      </c>
    </row>
    <row r="11" spans="1:15" ht="14.1" customHeight="1">
      <c r="A11" s="16" t="s">
        <v>8</v>
      </c>
      <c r="B11" s="15">
        <v>15898</v>
      </c>
      <c r="C11" s="15">
        <v>17452</v>
      </c>
      <c r="D11" s="15">
        <v>18030</v>
      </c>
      <c r="E11" s="15">
        <v>17762</v>
      </c>
      <c r="F11" s="15">
        <v>17663</v>
      </c>
      <c r="G11" s="15">
        <v>18185</v>
      </c>
      <c r="H11" s="15">
        <v>19075</v>
      </c>
      <c r="I11" s="15">
        <v>19738</v>
      </c>
      <c r="J11" s="15">
        <v>20583</v>
      </c>
      <c r="K11" s="43">
        <f t="shared" si="0"/>
        <v>0.159</v>
      </c>
      <c r="L11" s="8"/>
      <c r="M11" s="8"/>
      <c r="N11" s="8"/>
      <c r="O11" s="8"/>
    </row>
    <row r="12" spans="1:15" ht="15" customHeight="1">
      <c r="A12" s="14" t="s">
        <v>9</v>
      </c>
      <c r="B12" s="15">
        <v>404773</v>
      </c>
      <c r="C12" s="15">
        <v>402931</v>
      </c>
      <c r="D12" s="15">
        <v>406580</v>
      </c>
      <c r="E12" s="15">
        <v>426160</v>
      </c>
      <c r="F12" s="15">
        <v>433619</v>
      </c>
      <c r="G12" s="15">
        <v>453964</v>
      </c>
      <c r="H12" s="15">
        <v>475426</v>
      </c>
      <c r="I12" s="15">
        <v>495144</v>
      </c>
      <c r="J12" s="15">
        <v>509967</v>
      </c>
      <c r="K12" s="43">
        <f t="shared" si="0"/>
        <v>0.19700000000000001</v>
      </c>
      <c r="L12" s="8"/>
      <c r="M12" s="8"/>
      <c r="N12" s="8"/>
      <c r="O12" s="8"/>
    </row>
    <row r="13" spans="1:15" ht="11.85" customHeight="1">
      <c r="A13" s="16" t="s">
        <v>4</v>
      </c>
      <c r="B13" s="15">
        <v>258016</v>
      </c>
      <c r="C13" s="15">
        <v>246610</v>
      </c>
      <c r="D13" s="15">
        <v>248124</v>
      </c>
      <c r="E13" s="15">
        <v>266421</v>
      </c>
      <c r="F13" s="15">
        <v>275717</v>
      </c>
      <c r="G13" s="15">
        <v>297167</v>
      </c>
      <c r="H13" s="15">
        <v>318382</v>
      </c>
      <c r="I13" s="15">
        <v>333207</v>
      </c>
      <c r="J13" s="15">
        <v>343562</v>
      </c>
      <c r="K13" s="43">
        <f t="shared" si="0"/>
        <v>0.28999999999999998</v>
      </c>
      <c r="L13" s="8"/>
      <c r="M13" s="8"/>
      <c r="N13" s="8"/>
      <c r="O13" s="8"/>
    </row>
    <row r="14" spans="1:15" ht="11.85" customHeight="1">
      <c r="A14" s="16" t="s">
        <v>5</v>
      </c>
      <c r="B14" s="15">
        <v>117615</v>
      </c>
      <c r="C14" s="15">
        <v>125765</v>
      </c>
      <c r="D14" s="15">
        <v>126617</v>
      </c>
      <c r="E14" s="15">
        <v>127015</v>
      </c>
      <c r="F14" s="15">
        <v>123838</v>
      </c>
      <c r="G14" s="15">
        <v>120130</v>
      </c>
      <c r="H14" s="15">
        <v>118363</v>
      </c>
      <c r="I14" s="15">
        <v>120933</v>
      </c>
      <c r="J14" s="15">
        <v>122656</v>
      </c>
      <c r="K14" s="43">
        <f t="shared" si="0"/>
        <v>-3.4000000000000002E-2</v>
      </c>
      <c r="L14" s="8"/>
      <c r="M14" s="8"/>
      <c r="N14" s="8"/>
      <c r="O14" s="8"/>
    </row>
    <row r="15" spans="1:15" ht="11.85" customHeight="1">
      <c r="A15" s="16" t="s">
        <v>6</v>
      </c>
      <c r="B15" s="18">
        <v>4221</v>
      </c>
      <c r="C15" s="18">
        <v>4295</v>
      </c>
      <c r="D15" s="18">
        <v>4302</v>
      </c>
      <c r="E15" s="18">
        <v>4386</v>
      </c>
      <c r="F15" s="18">
        <v>4158</v>
      </c>
      <c r="G15" s="18">
        <v>4244</v>
      </c>
      <c r="H15" s="18">
        <v>4214</v>
      </c>
      <c r="I15" s="18">
        <v>4280</v>
      </c>
      <c r="J15" s="18">
        <v>4425</v>
      </c>
      <c r="K15" s="43">
        <f t="shared" si="0"/>
        <v>8.9999999999999993E-3</v>
      </c>
      <c r="L15" s="8"/>
      <c r="M15" s="8"/>
      <c r="N15" s="8"/>
      <c r="O15" s="8"/>
    </row>
    <row r="16" spans="1:15" ht="11.85" customHeight="1">
      <c r="A16" s="16" t="s">
        <v>7</v>
      </c>
      <c r="B16" s="15">
        <v>11738</v>
      </c>
      <c r="C16" s="15">
        <v>12056</v>
      </c>
      <c r="D16" s="15">
        <v>12262</v>
      </c>
      <c r="E16" s="15">
        <v>13104</v>
      </c>
      <c r="F16" s="15">
        <v>14300</v>
      </c>
      <c r="G16" s="15">
        <v>15378</v>
      </c>
      <c r="H16" s="15">
        <v>16217</v>
      </c>
      <c r="I16" s="15">
        <v>17334</v>
      </c>
      <c r="J16" s="15">
        <v>18686</v>
      </c>
      <c r="K16" s="43">
        <f t="shared" si="0"/>
        <v>0.42599999999999999</v>
      </c>
      <c r="L16" s="8"/>
      <c r="M16" s="8"/>
      <c r="N16" s="8"/>
      <c r="O16" s="8"/>
    </row>
    <row r="17" spans="1:15" ht="14.1" customHeight="1">
      <c r="A17" s="16" t="s">
        <v>8</v>
      </c>
      <c r="B17" s="18">
        <v>13184</v>
      </c>
      <c r="C17" s="18">
        <v>14205</v>
      </c>
      <c r="D17" s="18">
        <v>15275</v>
      </c>
      <c r="E17" s="18">
        <v>15235</v>
      </c>
      <c r="F17" s="18">
        <v>15607</v>
      </c>
      <c r="G17" s="18">
        <v>17045</v>
      </c>
      <c r="H17" s="18">
        <v>18250</v>
      </c>
      <c r="I17" s="18">
        <v>19390</v>
      </c>
      <c r="J17" s="18">
        <v>20638</v>
      </c>
      <c r="K17" s="43">
        <f t="shared" si="0"/>
        <v>0.35499999999999998</v>
      </c>
    </row>
    <row r="18" spans="1:15" ht="15" customHeight="1">
      <c r="A18" s="53" t="s">
        <v>10</v>
      </c>
      <c r="B18" s="53"/>
      <c r="C18" s="53"/>
      <c r="D18" s="53"/>
      <c r="E18" s="53"/>
      <c r="F18" s="53"/>
      <c r="G18" s="53"/>
      <c r="H18" s="53"/>
      <c r="I18" s="53"/>
      <c r="J18" s="53"/>
      <c r="L18" s="8"/>
      <c r="M18" s="8"/>
      <c r="N18" s="8"/>
      <c r="O18" s="8"/>
    </row>
    <row r="19" spans="1:15" ht="11.85" customHeight="1">
      <c r="A19" s="14" t="s">
        <v>3</v>
      </c>
      <c r="B19" s="7">
        <v>407848</v>
      </c>
      <c r="C19" s="7">
        <v>402931</v>
      </c>
      <c r="D19" s="7">
        <v>401673</v>
      </c>
      <c r="E19" s="7">
        <v>412503</v>
      </c>
      <c r="F19" s="7">
        <v>412127</v>
      </c>
      <c r="G19" s="7">
        <v>424610</v>
      </c>
      <c r="H19" s="7">
        <v>436844</v>
      </c>
      <c r="I19" s="7">
        <v>450080</v>
      </c>
      <c r="J19" s="7">
        <v>457715</v>
      </c>
      <c r="L19" s="8"/>
      <c r="M19" s="8"/>
      <c r="N19" s="8"/>
      <c r="O19" s="8"/>
    </row>
    <row r="20" spans="1:15" ht="11.85" customHeight="1">
      <c r="A20" s="16" t="s">
        <v>4</v>
      </c>
      <c r="B20" s="7">
        <v>292888</v>
      </c>
      <c r="C20" s="7">
        <v>282393</v>
      </c>
      <c r="D20" s="7">
        <v>275610</v>
      </c>
      <c r="E20" s="7">
        <v>284667</v>
      </c>
      <c r="F20" s="7">
        <v>287271</v>
      </c>
      <c r="G20" s="7">
        <v>301673</v>
      </c>
      <c r="H20" s="7">
        <v>313077</v>
      </c>
      <c r="I20" s="7">
        <v>323437</v>
      </c>
      <c r="J20" s="7">
        <v>326482</v>
      </c>
    </row>
    <row r="21" spans="1:15" ht="11.85" customHeight="1">
      <c r="A21" s="16" t="s">
        <v>5</v>
      </c>
      <c r="B21" s="26">
        <v>45995</v>
      </c>
      <c r="C21" s="26">
        <v>47572</v>
      </c>
      <c r="D21" s="26">
        <v>50185</v>
      </c>
      <c r="E21" s="26">
        <v>51809</v>
      </c>
      <c r="F21" s="26">
        <v>49560</v>
      </c>
      <c r="G21" s="26">
        <v>47783</v>
      </c>
      <c r="H21" s="26">
        <v>48411</v>
      </c>
      <c r="I21" s="26">
        <v>49378</v>
      </c>
      <c r="J21" s="26">
        <v>51572</v>
      </c>
      <c r="K21" s="9"/>
    </row>
    <row r="22" spans="1:15" ht="14.1" customHeight="1">
      <c r="A22" s="19" t="s">
        <v>12</v>
      </c>
      <c r="B22" s="7">
        <v>30066</v>
      </c>
      <c r="C22" s="7">
        <v>30560</v>
      </c>
      <c r="D22" s="7">
        <v>31584</v>
      </c>
      <c r="E22" s="7">
        <v>33830</v>
      </c>
      <c r="F22" s="7">
        <v>32331</v>
      </c>
      <c r="G22" s="7">
        <v>31246</v>
      </c>
      <c r="H22" s="7">
        <v>31961</v>
      </c>
      <c r="I22" s="7">
        <v>32427</v>
      </c>
      <c r="J22" s="7">
        <v>34106</v>
      </c>
    </row>
    <row r="23" spans="1:15" ht="11.85" customHeight="1">
      <c r="A23" s="19" t="s">
        <v>13</v>
      </c>
      <c r="B23" s="7">
        <v>15930</v>
      </c>
      <c r="C23" s="7">
        <v>17013</v>
      </c>
      <c r="D23" s="7">
        <v>18601</v>
      </c>
      <c r="E23" s="7">
        <v>17978</v>
      </c>
      <c r="F23" s="7">
        <v>17229</v>
      </c>
      <c r="G23" s="7">
        <v>16537</v>
      </c>
      <c r="H23" s="7">
        <v>16451</v>
      </c>
      <c r="I23" s="7">
        <v>16951</v>
      </c>
      <c r="J23" s="7">
        <v>17466</v>
      </c>
      <c r="L23" s="8"/>
      <c r="M23" s="8"/>
      <c r="N23" s="8"/>
      <c r="O23" s="8"/>
    </row>
    <row r="24" spans="1:15" ht="11.85" customHeight="1">
      <c r="A24" s="16" t="s">
        <v>6</v>
      </c>
      <c r="B24" s="7">
        <v>495</v>
      </c>
      <c r="C24" s="7">
        <v>606</v>
      </c>
      <c r="D24" s="7">
        <v>683</v>
      </c>
      <c r="E24" s="7">
        <v>672</v>
      </c>
      <c r="F24" s="7">
        <v>632</v>
      </c>
      <c r="G24" s="7">
        <v>580</v>
      </c>
      <c r="H24" s="7">
        <v>536</v>
      </c>
      <c r="I24" s="7">
        <v>555</v>
      </c>
      <c r="J24" s="7">
        <v>585</v>
      </c>
      <c r="L24" s="8"/>
      <c r="M24" s="8"/>
      <c r="N24" s="8"/>
      <c r="O24" s="8"/>
    </row>
    <row r="25" spans="1:15" ht="11.85" customHeight="1">
      <c r="A25" s="16" t="s">
        <v>7</v>
      </c>
      <c r="B25" s="7">
        <v>52450</v>
      </c>
      <c r="C25" s="7">
        <v>54909</v>
      </c>
      <c r="D25" s="7">
        <v>57383</v>
      </c>
      <c r="E25" s="7">
        <v>58163</v>
      </c>
      <c r="F25" s="7">
        <v>57877</v>
      </c>
      <c r="G25" s="7">
        <v>57566</v>
      </c>
      <c r="H25" s="7">
        <v>57293</v>
      </c>
      <c r="I25" s="7">
        <v>58768</v>
      </c>
      <c r="J25" s="7">
        <v>60602</v>
      </c>
      <c r="L25" s="8"/>
      <c r="M25" s="8"/>
      <c r="N25" s="8"/>
      <c r="O25" s="8"/>
    </row>
    <row r="26" spans="1:15" ht="14.1" customHeight="1">
      <c r="A26" s="16" t="s">
        <v>8</v>
      </c>
      <c r="B26" s="7">
        <v>16019</v>
      </c>
      <c r="C26" s="7">
        <v>17452</v>
      </c>
      <c r="D26" s="7">
        <v>17812</v>
      </c>
      <c r="E26" s="7">
        <v>17193</v>
      </c>
      <c r="F26" s="7">
        <v>16788</v>
      </c>
      <c r="G26" s="7">
        <v>17009</v>
      </c>
      <c r="H26" s="7">
        <v>17527</v>
      </c>
      <c r="I26" s="7">
        <v>17942</v>
      </c>
      <c r="J26" s="7">
        <v>18474</v>
      </c>
      <c r="L26" s="8"/>
      <c r="M26" s="8"/>
      <c r="N26" s="8"/>
      <c r="O26" s="8"/>
    </row>
    <row r="27" spans="1:15" ht="18" customHeight="1">
      <c r="A27" s="14" t="s">
        <v>9</v>
      </c>
      <c r="B27" s="7">
        <v>407848</v>
      </c>
      <c r="C27" s="7">
        <v>402931</v>
      </c>
      <c r="D27" s="7">
        <v>401673</v>
      </c>
      <c r="E27" s="7">
        <v>412503</v>
      </c>
      <c r="F27" s="7">
        <v>412127</v>
      </c>
      <c r="G27" s="7">
        <v>424610</v>
      </c>
      <c r="H27" s="7">
        <v>436844</v>
      </c>
      <c r="I27" s="7">
        <v>450080</v>
      </c>
      <c r="J27" s="7">
        <v>457715</v>
      </c>
      <c r="L27" s="8"/>
      <c r="M27" s="8"/>
      <c r="N27" s="8"/>
      <c r="O27" s="8"/>
    </row>
    <row r="28" spans="1:15" ht="11.85" customHeight="1">
      <c r="A28" s="16" t="s">
        <v>4</v>
      </c>
      <c r="B28" s="7">
        <v>259975</v>
      </c>
      <c r="C28" s="7">
        <v>246610</v>
      </c>
      <c r="D28" s="7">
        <v>245129</v>
      </c>
      <c r="E28" s="7">
        <v>257883</v>
      </c>
      <c r="F28" s="7">
        <v>262051</v>
      </c>
      <c r="G28" s="7">
        <v>277952</v>
      </c>
      <c r="H28" s="7">
        <v>292544</v>
      </c>
      <c r="I28" s="7">
        <v>302881</v>
      </c>
      <c r="J28" s="7">
        <v>308360</v>
      </c>
      <c r="L28" s="8"/>
      <c r="M28" s="8"/>
      <c r="N28" s="8"/>
      <c r="O28" s="8"/>
    </row>
    <row r="29" spans="1:15" ht="11.25" customHeight="1">
      <c r="A29" s="16" t="s">
        <v>5</v>
      </c>
      <c r="B29" s="7">
        <v>118508</v>
      </c>
      <c r="C29" s="7">
        <v>125765</v>
      </c>
      <c r="D29" s="7">
        <v>125089</v>
      </c>
      <c r="E29" s="7">
        <v>122944</v>
      </c>
      <c r="F29" s="7">
        <v>117700</v>
      </c>
      <c r="G29" s="7">
        <v>112363</v>
      </c>
      <c r="H29" s="7">
        <v>108758</v>
      </c>
      <c r="I29" s="7">
        <v>109927</v>
      </c>
      <c r="J29" s="7">
        <v>110089</v>
      </c>
    </row>
    <row r="30" spans="1:15" ht="11.25" customHeight="1">
      <c r="A30" s="16" t="s">
        <v>6</v>
      </c>
      <c r="B30" s="27">
        <v>4253</v>
      </c>
      <c r="C30" s="27">
        <v>4295</v>
      </c>
      <c r="D30" s="27">
        <v>4250</v>
      </c>
      <c r="E30" s="27">
        <v>4245</v>
      </c>
      <c r="F30" s="27">
        <v>3952</v>
      </c>
      <c r="G30" s="27">
        <v>3970</v>
      </c>
      <c r="H30" s="27">
        <v>3872</v>
      </c>
      <c r="I30" s="27">
        <v>3890</v>
      </c>
      <c r="J30" s="27">
        <v>3971</v>
      </c>
    </row>
    <row r="31" spans="1:15" ht="11.25" customHeight="1">
      <c r="A31" s="16" t="s">
        <v>7</v>
      </c>
      <c r="B31" s="7">
        <v>11827</v>
      </c>
      <c r="C31" s="7">
        <v>12056</v>
      </c>
      <c r="D31" s="7">
        <v>12114</v>
      </c>
      <c r="E31" s="7">
        <v>12684</v>
      </c>
      <c r="F31" s="7">
        <v>13591</v>
      </c>
      <c r="G31" s="7">
        <v>14383</v>
      </c>
      <c r="H31" s="7">
        <v>14901</v>
      </c>
      <c r="I31" s="7">
        <v>15756</v>
      </c>
      <c r="J31" s="7">
        <v>16771</v>
      </c>
    </row>
    <row r="32" spans="1:15" ht="13.7" customHeight="1">
      <c r="A32" s="21" t="s">
        <v>8</v>
      </c>
      <c r="B32" s="27">
        <v>13284</v>
      </c>
      <c r="C32" s="27">
        <v>14205</v>
      </c>
      <c r="D32" s="27">
        <v>15091</v>
      </c>
      <c r="E32" s="27">
        <v>14747</v>
      </c>
      <c r="F32" s="27">
        <v>14833</v>
      </c>
      <c r="G32" s="27">
        <v>15943</v>
      </c>
      <c r="H32" s="27">
        <v>16769</v>
      </c>
      <c r="I32" s="27">
        <v>17625</v>
      </c>
      <c r="J32" s="27">
        <v>18524</v>
      </c>
    </row>
    <row r="33" spans="1:11" s="11" customFormat="1" ht="12.75" customHeight="1">
      <c r="A33" s="20" t="s">
        <v>21</v>
      </c>
      <c r="B33" s="10"/>
      <c r="C33" s="10"/>
      <c r="D33" s="10"/>
      <c r="E33" s="10"/>
      <c r="F33" s="10"/>
      <c r="G33" s="10"/>
      <c r="H33" s="10"/>
      <c r="I33" s="10"/>
      <c r="J33" s="10"/>
      <c r="K33" s="1"/>
    </row>
    <row r="34" spans="1:11" ht="15" customHeight="1">
      <c r="A34" s="22" t="s">
        <v>14</v>
      </c>
      <c r="B34" s="12"/>
      <c r="C34" s="12"/>
      <c r="D34" s="12"/>
      <c r="E34" s="12"/>
      <c r="F34" s="12"/>
    </row>
    <row r="35" spans="1:11" ht="11.25" customHeight="1">
      <c r="A35" s="23" t="s">
        <v>15</v>
      </c>
    </row>
    <row r="36" spans="1:11" ht="11.25" customHeight="1">
      <c r="A36" s="23" t="s">
        <v>16</v>
      </c>
      <c r="B36" s="12"/>
      <c r="C36" s="12"/>
      <c r="D36" s="12"/>
      <c r="E36" s="12"/>
      <c r="F36" s="12"/>
    </row>
    <row r="37" spans="1:11" ht="12.75" customHeight="1">
      <c r="A37" s="23" t="s">
        <v>17</v>
      </c>
      <c r="B37" s="12"/>
      <c r="C37" s="12"/>
      <c r="D37" s="12"/>
      <c r="E37" s="12"/>
      <c r="F37" s="12"/>
    </row>
    <row r="38" spans="1:11" ht="30" customHeight="1">
      <c r="A38" s="44" t="s">
        <v>18</v>
      </c>
      <c r="B38" s="44"/>
      <c r="C38" s="44"/>
      <c r="D38" s="44"/>
      <c r="E38" s="44"/>
      <c r="F38" s="44"/>
      <c r="G38" s="44"/>
      <c r="H38" s="44"/>
      <c r="I38" s="44"/>
      <c r="J38" s="44"/>
    </row>
    <row r="39" spans="1:11" ht="15.75" customHeight="1">
      <c r="A39" s="24" t="s">
        <v>19</v>
      </c>
      <c r="B39" s="12"/>
      <c r="C39" s="12"/>
      <c r="D39" s="12"/>
      <c r="E39" s="12"/>
      <c r="F39" s="12"/>
    </row>
    <row r="40" spans="1:11">
      <c r="B40" s="13"/>
      <c r="C40" s="13"/>
      <c r="D40" s="13"/>
      <c r="E40" s="13"/>
      <c r="F40" s="13"/>
    </row>
  </sheetData>
  <mergeCells count="4">
    <mergeCell ref="A1:J1"/>
    <mergeCell ref="A38:J38"/>
    <mergeCell ref="A3:J3"/>
    <mergeCell ref="A18:J18"/>
  </mergeCells>
  <pageMargins left="0.5" right="0.5" top="0.5" bottom="0.7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21"/>
  <sheetViews>
    <sheetView showGridLines="0" zoomScaleNormal="100" workbookViewId="0">
      <selection activeCell="A20" sqref="A20:L20"/>
    </sheetView>
  </sheetViews>
  <sheetFormatPr defaultColWidth="10.85546875" defaultRowHeight="12"/>
  <cols>
    <col min="1" max="1" width="18.42578125" style="28" customWidth="1"/>
    <col min="2" max="12" width="5" style="28" customWidth="1"/>
    <col min="13" max="16384" width="10.85546875" style="28"/>
  </cols>
  <sheetData>
    <row r="1" spans="1:12" ht="13.5" customHeight="1">
      <c r="A1" s="47" t="s">
        <v>34</v>
      </c>
      <c r="B1" s="48"/>
      <c r="C1" s="48"/>
      <c r="D1" s="48"/>
      <c r="E1" s="48"/>
      <c r="F1" s="48"/>
      <c r="G1" s="48"/>
      <c r="H1" s="48"/>
      <c r="I1" s="48"/>
      <c r="J1" s="48"/>
      <c r="K1" s="48"/>
      <c r="L1" s="48"/>
    </row>
    <row r="2" spans="1:12" ht="13.7" customHeight="1">
      <c r="A2" s="40" t="s">
        <v>33</v>
      </c>
      <c r="B2" s="40">
        <v>1970</v>
      </c>
      <c r="C2" s="40">
        <v>1980</v>
      </c>
      <c r="D2" s="40">
        <v>1990</v>
      </c>
      <c r="E2" s="40">
        <v>2000</v>
      </c>
      <c r="F2" s="40">
        <v>2010</v>
      </c>
      <c r="G2" s="40">
        <v>2011</v>
      </c>
      <c r="H2" s="40">
        <v>2012</v>
      </c>
      <c r="I2" s="40">
        <v>2013</v>
      </c>
      <c r="J2" s="39">
        <v>2014</v>
      </c>
      <c r="K2" s="39" t="s">
        <v>0</v>
      </c>
      <c r="L2" s="39" t="s">
        <v>1</v>
      </c>
    </row>
    <row r="3" spans="1:12" ht="13.5" customHeight="1">
      <c r="A3" s="45" t="s">
        <v>32</v>
      </c>
      <c r="B3" s="45"/>
      <c r="C3" s="45"/>
      <c r="D3" s="45"/>
      <c r="E3" s="45"/>
      <c r="F3" s="45"/>
      <c r="G3" s="45"/>
      <c r="H3" s="45"/>
      <c r="I3" s="45"/>
      <c r="J3" s="45"/>
      <c r="K3" s="45"/>
      <c r="L3" s="45"/>
    </row>
    <row r="4" spans="1:12" ht="12.75">
      <c r="A4" s="38" t="s">
        <v>29</v>
      </c>
      <c r="B4" s="37">
        <v>26.3</v>
      </c>
      <c r="C4" s="37">
        <v>63.2</v>
      </c>
      <c r="D4" s="37">
        <v>152</v>
      </c>
      <c r="E4" s="37">
        <v>267.89999999999998</v>
      </c>
      <c r="F4" s="37">
        <v>406.6</v>
      </c>
      <c r="G4" s="37">
        <v>426.2</v>
      </c>
      <c r="H4" s="37">
        <v>433.6</v>
      </c>
      <c r="I4" s="37">
        <v>454</v>
      </c>
      <c r="J4" s="37">
        <v>475.4</v>
      </c>
      <c r="K4" s="37">
        <v>495.1</v>
      </c>
      <c r="L4" s="37">
        <v>510</v>
      </c>
    </row>
    <row r="5" spans="1:12" ht="12" customHeight="1">
      <c r="A5" s="35" t="s">
        <v>28</v>
      </c>
      <c r="B5" s="37">
        <v>3.6</v>
      </c>
      <c r="C5" s="37">
        <v>8.6999999999999993</v>
      </c>
      <c r="D5" s="37">
        <v>23</v>
      </c>
      <c r="E5" s="37">
        <v>42</v>
      </c>
      <c r="F5" s="37">
        <v>75.900000000000006</v>
      </c>
      <c r="G5" s="37">
        <v>73</v>
      </c>
      <c r="H5" s="37">
        <v>73.3</v>
      </c>
      <c r="I5" s="37">
        <v>78.5</v>
      </c>
      <c r="J5" s="37">
        <v>82.1</v>
      </c>
      <c r="K5" s="37">
        <v>83.5</v>
      </c>
      <c r="L5" s="37">
        <v>86.3</v>
      </c>
    </row>
    <row r="6" spans="1:12" ht="12" customHeight="1">
      <c r="A6" s="35" t="s">
        <v>27</v>
      </c>
      <c r="B6" s="37">
        <v>5.8</v>
      </c>
      <c r="C6" s="37">
        <v>13.7</v>
      </c>
      <c r="D6" s="37">
        <v>34.9</v>
      </c>
      <c r="E6" s="37">
        <v>56.5</v>
      </c>
      <c r="F6" s="37">
        <v>79.3</v>
      </c>
      <c r="G6" s="37">
        <v>82.1</v>
      </c>
      <c r="H6" s="37">
        <v>87.1</v>
      </c>
      <c r="I6" s="37">
        <v>88.3</v>
      </c>
      <c r="J6" s="37">
        <v>91.9</v>
      </c>
      <c r="K6" s="37">
        <v>97.2</v>
      </c>
      <c r="L6" s="37">
        <v>100.3</v>
      </c>
    </row>
    <row r="7" spans="1:12" ht="12" customHeight="1">
      <c r="A7" s="35" t="s">
        <v>26</v>
      </c>
      <c r="B7" s="37">
        <v>16.899999999999999</v>
      </c>
      <c r="C7" s="37">
        <v>40.700000000000003</v>
      </c>
      <c r="D7" s="37">
        <v>94.1</v>
      </c>
      <c r="E7" s="37">
        <v>169.4</v>
      </c>
      <c r="F7" s="37">
        <v>251.4</v>
      </c>
      <c r="G7" s="37">
        <v>271</v>
      </c>
      <c r="H7" s="37">
        <v>273.3</v>
      </c>
      <c r="I7" s="37">
        <v>287.10000000000002</v>
      </c>
      <c r="J7" s="37">
        <v>301.5</v>
      </c>
      <c r="K7" s="37">
        <v>314.5</v>
      </c>
      <c r="L7" s="37">
        <v>323.39999999999998</v>
      </c>
    </row>
    <row r="8" spans="1:12" ht="15.6" customHeight="1">
      <c r="A8" s="46" t="s">
        <v>31</v>
      </c>
      <c r="B8" s="46"/>
      <c r="C8" s="46"/>
      <c r="D8" s="46"/>
      <c r="E8" s="46"/>
      <c r="F8" s="46"/>
      <c r="G8" s="46"/>
      <c r="H8" s="46"/>
      <c r="I8" s="46"/>
      <c r="J8" s="46"/>
      <c r="K8" s="46"/>
      <c r="L8" s="46"/>
    </row>
    <row r="9" spans="1:12" ht="12.75">
      <c r="A9" s="36" t="s">
        <v>29</v>
      </c>
      <c r="B9" s="37">
        <v>115.3</v>
      </c>
      <c r="C9" s="37">
        <v>142.5</v>
      </c>
      <c r="D9" s="37">
        <v>227.6</v>
      </c>
      <c r="E9" s="37">
        <v>327.2</v>
      </c>
      <c r="F9" s="37">
        <v>401.7</v>
      </c>
      <c r="G9" s="37">
        <v>412.5</v>
      </c>
      <c r="H9" s="37">
        <v>412.1</v>
      </c>
      <c r="I9" s="37">
        <v>424.6</v>
      </c>
      <c r="J9" s="37">
        <v>436.8</v>
      </c>
      <c r="K9" s="37">
        <v>450.1</v>
      </c>
      <c r="L9" s="37">
        <v>457.7</v>
      </c>
    </row>
    <row r="10" spans="1:12" ht="12" customHeight="1">
      <c r="A10" s="35" t="s">
        <v>28</v>
      </c>
      <c r="B10" s="37">
        <v>15.8</v>
      </c>
      <c r="C10" s="37">
        <v>19.7</v>
      </c>
      <c r="D10" s="37">
        <v>34.5</v>
      </c>
      <c r="E10" s="37">
        <v>51.3</v>
      </c>
      <c r="F10" s="37">
        <v>75</v>
      </c>
      <c r="G10" s="37">
        <v>70.7</v>
      </c>
      <c r="H10" s="37">
        <v>69.7</v>
      </c>
      <c r="I10" s="37">
        <v>73.400000000000006</v>
      </c>
      <c r="J10" s="37">
        <v>75.400000000000006</v>
      </c>
      <c r="K10" s="37">
        <v>75.900000000000006</v>
      </c>
      <c r="L10" s="37">
        <v>77.5</v>
      </c>
    </row>
    <row r="11" spans="1:12" ht="12" customHeight="1">
      <c r="A11" s="35" t="s">
        <v>27</v>
      </c>
      <c r="B11" s="37">
        <v>25.2</v>
      </c>
      <c r="C11" s="37">
        <v>30.9</v>
      </c>
      <c r="D11" s="37">
        <v>52.3</v>
      </c>
      <c r="E11" s="37">
        <v>69</v>
      </c>
      <c r="F11" s="37">
        <v>78.3</v>
      </c>
      <c r="G11" s="37">
        <v>79.5</v>
      </c>
      <c r="H11" s="37">
        <v>82.8</v>
      </c>
      <c r="I11" s="37">
        <v>82.6</v>
      </c>
      <c r="J11" s="37">
        <v>84.4</v>
      </c>
      <c r="K11" s="37">
        <v>88.3</v>
      </c>
      <c r="L11" s="37">
        <v>90</v>
      </c>
    </row>
    <row r="12" spans="1:12" ht="12" customHeight="1">
      <c r="A12" s="35" t="s">
        <v>26</v>
      </c>
      <c r="B12" s="37">
        <v>74.3</v>
      </c>
      <c r="C12" s="37">
        <v>91.8</v>
      </c>
      <c r="D12" s="37">
        <v>140.9</v>
      </c>
      <c r="E12" s="37">
        <v>206.9</v>
      </c>
      <c r="F12" s="37">
        <v>248.4</v>
      </c>
      <c r="G12" s="37">
        <v>262.3</v>
      </c>
      <c r="H12" s="37">
        <v>259.7</v>
      </c>
      <c r="I12" s="37">
        <v>268.60000000000002</v>
      </c>
      <c r="J12" s="37">
        <v>277</v>
      </c>
      <c r="K12" s="37">
        <v>285.89999999999998</v>
      </c>
      <c r="L12" s="37">
        <v>290.2</v>
      </c>
    </row>
    <row r="13" spans="1:12" ht="15.6" customHeight="1">
      <c r="A13" s="46" t="s">
        <v>30</v>
      </c>
      <c r="B13" s="46"/>
      <c r="C13" s="46"/>
      <c r="D13" s="46"/>
      <c r="E13" s="46"/>
      <c r="F13" s="46"/>
      <c r="G13" s="46"/>
      <c r="H13" s="46"/>
      <c r="I13" s="46"/>
      <c r="J13" s="46"/>
      <c r="K13" s="46"/>
      <c r="L13" s="46"/>
    </row>
    <row r="14" spans="1:12" ht="12.75">
      <c r="A14" s="36" t="s">
        <v>29</v>
      </c>
      <c r="B14" s="34">
        <v>100</v>
      </c>
      <c r="C14" s="34">
        <v>100</v>
      </c>
      <c r="D14" s="34">
        <v>100</v>
      </c>
      <c r="E14" s="34">
        <v>100</v>
      </c>
      <c r="F14" s="34">
        <v>100</v>
      </c>
      <c r="G14" s="34">
        <v>100</v>
      </c>
      <c r="H14" s="34">
        <v>100</v>
      </c>
      <c r="I14" s="34">
        <v>100</v>
      </c>
      <c r="J14" s="34">
        <v>100</v>
      </c>
      <c r="K14" s="34">
        <v>100</v>
      </c>
      <c r="L14" s="34">
        <v>100</v>
      </c>
    </row>
    <row r="15" spans="1:12" ht="12" customHeight="1">
      <c r="A15" s="35" t="s">
        <v>28</v>
      </c>
      <c r="B15" s="34">
        <v>13.7</v>
      </c>
      <c r="C15" s="34">
        <v>13.8</v>
      </c>
      <c r="D15" s="34">
        <v>15.2</v>
      </c>
      <c r="E15" s="34">
        <v>15.7</v>
      </c>
      <c r="F15" s="34">
        <v>18.7</v>
      </c>
      <c r="G15" s="34">
        <v>17.100000000000001</v>
      </c>
      <c r="H15" s="34">
        <v>16.899999999999999</v>
      </c>
      <c r="I15" s="34">
        <v>17.3</v>
      </c>
      <c r="J15" s="34">
        <v>17.3</v>
      </c>
      <c r="K15" s="34">
        <v>16.899999999999999</v>
      </c>
      <c r="L15" s="34">
        <v>16.899999999999999</v>
      </c>
    </row>
    <row r="16" spans="1:12" ht="12" customHeight="1">
      <c r="A16" s="35" t="s">
        <v>27</v>
      </c>
      <c r="B16" s="34">
        <v>21.9</v>
      </c>
      <c r="C16" s="34">
        <v>21.7</v>
      </c>
      <c r="D16" s="34">
        <v>23</v>
      </c>
      <c r="E16" s="34">
        <v>21.1</v>
      </c>
      <c r="F16" s="34">
        <v>19.5</v>
      </c>
      <c r="G16" s="34">
        <v>19.3</v>
      </c>
      <c r="H16" s="34">
        <v>20.100000000000001</v>
      </c>
      <c r="I16" s="34">
        <v>19.5</v>
      </c>
      <c r="J16" s="34">
        <v>19.3</v>
      </c>
      <c r="K16" s="34">
        <v>19.600000000000001</v>
      </c>
      <c r="L16" s="34">
        <v>19.7</v>
      </c>
    </row>
    <row r="17" spans="1:12" ht="12" customHeight="1">
      <c r="A17" s="33" t="s">
        <v>26</v>
      </c>
      <c r="B17" s="32">
        <v>64.400000000000006</v>
      </c>
      <c r="C17" s="32">
        <v>64.5</v>
      </c>
      <c r="D17" s="32">
        <v>61.9</v>
      </c>
      <c r="E17" s="32">
        <v>63.2</v>
      </c>
      <c r="F17" s="32">
        <v>61.8</v>
      </c>
      <c r="G17" s="32">
        <v>63.6</v>
      </c>
      <c r="H17" s="32">
        <v>63</v>
      </c>
      <c r="I17" s="32">
        <v>63.3</v>
      </c>
      <c r="J17" s="32">
        <v>63.4</v>
      </c>
      <c r="K17" s="32">
        <v>63.5</v>
      </c>
      <c r="L17" s="32">
        <v>63.4</v>
      </c>
    </row>
    <row r="18" spans="1:12" s="29" customFormat="1" ht="14.25" customHeight="1">
      <c r="A18" s="31" t="s">
        <v>25</v>
      </c>
    </row>
    <row r="19" spans="1:12" s="29" customFormat="1" ht="12.95" customHeight="1">
      <c r="A19" s="30" t="s">
        <v>24</v>
      </c>
    </row>
    <row r="20" spans="1:12" ht="62.25" customHeight="1">
      <c r="A20" s="49" t="s">
        <v>23</v>
      </c>
      <c r="B20" s="49"/>
      <c r="C20" s="49"/>
      <c r="D20" s="49"/>
      <c r="E20" s="49"/>
      <c r="F20" s="49"/>
      <c r="G20" s="49"/>
      <c r="H20" s="49"/>
      <c r="I20" s="49"/>
      <c r="J20" s="49"/>
      <c r="K20" s="49"/>
      <c r="L20" s="49"/>
    </row>
    <row r="21" spans="1:12" ht="24.75" customHeight="1">
      <c r="A21" s="44" t="s">
        <v>22</v>
      </c>
      <c r="B21" s="44"/>
      <c r="C21" s="44"/>
      <c r="D21" s="44"/>
      <c r="E21" s="44"/>
      <c r="F21" s="44"/>
      <c r="G21" s="44"/>
      <c r="H21" s="44"/>
      <c r="I21" s="44"/>
      <c r="J21" s="44"/>
      <c r="K21" s="44"/>
      <c r="L21" s="44"/>
    </row>
  </sheetData>
  <mergeCells count="6">
    <mergeCell ref="A21:L21"/>
    <mergeCell ref="A3:L3"/>
    <mergeCell ref="A8:L8"/>
    <mergeCell ref="A13:L13"/>
    <mergeCell ref="A1:L1"/>
    <mergeCell ref="A20:L20"/>
  </mergeCells>
  <pageMargins left="0.5" right="0.5" top="0.5" bottom="0.75" header="0" footer="0"/>
  <pageSetup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workbookViewId="0">
      <selection activeCell="H5" sqref="H5"/>
    </sheetView>
  </sheetViews>
  <sheetFormatPr defaultRowHeight="15"/>
  <cols>
    <col min="1" max="1" width="14.7109375" bestFit="1" customWidth="1"/>
    <col min="2" max="2" width="16.85546875" bestFit="1" customWidth="1"/>
  </cols>
  <sheetData>
    <row r="1" spans="1:2">
      <c r="A1" t="s">
        <v>100</v>
      </c>
    </row>
    <row r="2" spans="1:2">
      <c r="A2" s="41" t="s">
        <v>35</v>
      </c>
      <c r="B2" s="41" t="s">
        <v>95</v>
      </c>
    </row>
    <row r="3" spans="1:2">
      <c r="A3" s="41" t="s">
        <v>36</v>
      </c>
      <c r="B3" s="41" t="s">
        <v>96</v>
      </c>
    </row>
    <row r="4" spans="1:2">
      <c r="A4" s="41" t="s">
        <v>37</v>
      </c>
      <c r="B4" s="41" t="s">
        <v>97</v>
      </c>
    </row>
    <row r="5" spans="1:2">
      <c r="A5" s="41" t="s">
        <v>38</v>
      </c>
      <c r="B5" s="41">
        <v>543300</v>
      </c>
    </row>
    <row r="6" spans="1:2">
      <c r="A6" s="41" t="s">
        <v>39</v>
      </c>
      <c r="B6" s="41">
        <v>563300</v>
      </c>
    </row>
    <row r="7" spans="1:2">
      <c r="A7" s="41" t="s">
        <v>40</v>
      </c>
      <c r="B7" s="41">
        <v>605100</v>
      </c>
    </row>
    <row r="8" spans="1:2">
      <c r="A8" s="41" t="s">
        <v>41</v>
      </c>
      <c r="B8" s="41">
        <v>638600</v>
      </c>
    </row>
    <row r="9" spans="1:2">
      <c r="A9" s="41" t="s">
        <v>42</v>
      </c>
      <c r="B9" s="41">
        <v>685800</v>
      </c>
    </row>
    <row r="10" spans="1:2">
      <c r="A10" s="41" t="s">
        <v>43</v>
      </c>
      <c r="B10" s="41">
        <v>743700</v>
      </c>
    </row>
    <row r="11" spans="1:2">
      <c r="A11" s="41" t="s">
        <v>44</v>
      </c>
      <c r="B11" s="41">
        <v>815000</v>
      </c>
    </row>
    <row r="12" spans="1:2">
      <c r="A12" s="41" t="s">
        <v>45</v>
      </c>
      <c r="B12" s="41">
        <v>861700</v>
      </c>
    </row>
    <row r="13" spans="1:2">
      <c r="A13" s="41" t="s">
        <v>46</v>
      </c>
      <c r="B13" s="41">
        <v>942500</v>
      </c>
    </row>
    <row r="14" spans="1:2">
      <c r="A14" s="41" t="s">
        <v>47</v>
      </c>
      <c r="B14" s="41">
        <v>1019900</v>
      </c>
    </row>
    <row r="15" spans="1:2">
      <c r="A15" s="41" t="s">
        <v>48</v>
      </c>
      <c r="B15" s="41">
        <v>1075884</v>
      </c>
    </row>
    <row r="16" spans="1:2">
      <c r="A16" s="41" t="s">
        <v>49</v>
      </c>
      <c r="B16" s="41">
        <v>1167770</v>
      </c>
    </row>
    <row r="17" spans="1:2">
      <c r="A17" s="41" t="s">
        <v>50</v>
      </c>
      <c r="B17" s="41">
        <v>1282449</v>
      </c>
    </row>
    <row r="18" spans="1:2">
      <c r="A18" s="41" t="s">
        <v>51</v>
      </c>
      <c r="B18" s="41">
        <v>1428549</v>
      </c>
    </row>
    <row r="19" spans="1:2">
      <c r="A19" s="41" t="s">
        <v>52</v>
      </c>
      <c r="B19" s="41">
        <v>1548825</v>
      </c>
    </row>
    <row r="20" spans="1:2">
      <c r="A20" s="41" t="s">
        <v>53</v>
      </c>
      <c r="B20" s="41">
        <v>1688923</v>
      </c>
    </row>
    <row r="21" spans="1:2">
      <c r="A21" s="41" t="s">
        <v>54</v>
      </c>
      <c r="B21" s="41">
        <v>1877587</v>
      </c>
    </row>
    <row r="22" spans="1:2">
      <c r="A22" s="41" t="s">
        <v>55</v>
      </c>
      <c r="B22" s="41">
        <v>2085951</v>
      </c>
    </row>
    <row r="23" spans="1:2">
      <c r="A23" s="41" t="s">
        <v>56</v>
      </c>
      <c r="B23" s="41">
        <v>2356571</v>
      </c>
    </row>
    <row r="24" spans="1:2">
      <c r="A24" s="41" t="s">
        <v>57</v>
      </c>
      <c r="B24" s="41">
        <v>2632143</v>
      </c>
    </row>
    <row r="25" spans="1:2">
      <c r="A25" s="41" t="s">
        <v>58</v>
      </c>
      <c r="B25" s="41">
        <v>2862505</v>
      </c>
    </row>
    <row r="26" spans="1:2">
      <c r="A26" s="41" t="s">
        <v>59</v>
      </c>
      <c r="B26" s="41">
        <v>3210956</v>
      </c>
    </row>
    <row r="27" spans="1:2">
      <c r="A27" s="41" t="s">
        <v>60</v>
      </c>
      <c r="B27" s="41">
        <v>3344991</v>
      </c>
    </row>
    <row r="28" spans="1:2">
      <c r="A28" s="41" t="s">
        <v>61</v>
      </c>
      <c r="B28" s="41">
        <v>3638137</v>
      </c>
    </row>
    <row r="29" spans="1:2">
      <c r="A29" s="41" t="s">
        <v>62</v>
      </c>
      <c r="B29" s="41">
        <v>4040693</v>
      </c>
    </row>
    <row r="30" spans="1:2">
      <c r="A30" s="41" t="s">
        <v>63</v>
      </c>
      <c r="B30" s="41">
        <v>4346734</v>
      </c>
    </row>
    <row r="31" spans="1:2">
      <c r="A31" s="41" t="s">
        <v>64</v>
      </c>
      <c r="B31" s="41">
        <v>4590155</v>
      </c>
    </row>
    <row r="32" spans="1:2">
      <c r="A32" s="41" t="s">
        <v>65</v>
      </c>
      <c r="B32" s="41">
        <v>4870217</v>
      </c>
    </row>
    <row r="33" spans="1:2">
      <c r="A33" s="41" t="s">
        <v>66</v>
      </c>
      <c r="B33" s="41">
        <v>5252629</v>
      </c>
    </row>
    <row r="34" spans="1:2">
      <c r="A34" s="41" t="s">
        <v>67</v>
      </c>
      <c r="B34" s="41">
        <v>5657693</v>
      </c>
    </row>
    <row r="35" spans="1:2">
      <c r="A35" s="41" t="s">
        <v>68</v>
      </c>
      <c r="B35" s="41">
        <v>5979589</v>
      </c>
    </row>
    <row r="36" spans="1:2">
      <c r="A36" s="41" t="s">
        <v>69</v>
      </c>
      <c r="B36" s="41">
        <v>6174043</v>
      </c>
    </row>
    <row r="37" spans="1:2">
      <c r="A37" s="41" t="s">
        <v>70</v>
      </c>
      <c r="B37" s="41">
        <v>6539299</v>
      </c>
    </row>
    <row r="38" spans="1:2">
      <c r="A38" s="41" t="s">
        <v>71</v>
      </c>
      <c r="B38" s="41">
        <v>6878718</v>
      </c>
    </row>
    <row r="39" spans="1:2">
      <c r="A39" s="41" t="s">
        <v>72</v>
      </c>
      <c r="B39" s="41">
        <v>7308755</v>
      </c>
    </row>
    <row r="40" spans="1:2">
      <c r="A40" s="41" t="s">
        <v>73</v>
      </c>
      <c r="B40" s="41">
        <v>7664060</v>
      </c>
    </row>
    <row r="41" spans="1:2">
      <c r="A41" s="41" t="s">
        <v>74</v>
      </c>
      <c r="B41" s="41">
        <v>8100201</v>
      </c>
    </row>
    <row r="42" spans="1:2">
      <c r="A42" s="41" t="s">
        <v>75</v>
      </c>
      <c r="B42" s="41">
        <v>8608515</v>
      </c>
    </row>
    <row r="43" spans="1:2">
      <c r="A43" s="41" t="s">
        <v>76</v>
      </c>
      <c r="B43" s="41">
        <v>9089168</v>
      </c>
    </row>
    <row r="44" spans="1:2">
      <c r="A44" s="41" t="s">
        <v>77</v>
      </c>
      <c r="B44" s="41">
        <v>9660624</v>
      </c>
    </row>
    <row r="45" spans="1:2">
      <c r="A45" s="41" t="s">
        <v>78</v>
      </c>
      <c r="B45" s="41">
        <v>10284779</v>
      </c>
    </row>
    <row r="46" spans="1:2">
      <c r="A46" s="41" t="s">
        <v>79</v>
      </c>
      <c r="B46" s="41">
        <v>10621824</v>
      </c>
    </row>
    <row r="47" spans="1:2">
      <c r="A47" s="41" t="s">
        <v>80</v>
      </c>
      <c r="B47" s="41">
        <v>10977514</v>
      </c>
    </row>
    <row r="48" spans="1:2">
      <c r="A48" s="41" t="s">
        <v>81</v>
      </c>
      <c r="B48" s="41">
        <v>11510670</v>
      </c>
    </row>
    <row r="49" spans="1:2">
      <c r="A49" s="41" t="s">
        <v>82</v>
      </c>
      <c r="B49" s="41">
        <v>12274928</v>
      </c>
    </row>
    <row r="50" spans="1:2">
      <c r="A50" s="41" t="s">
        <v>83</v>
      </c>
      <c r="B50" s="41">
        <v>13093726</v>
      </c>
    </row>
    <row r="51" spans="1:2">
      <c r="A51" s="41" t="s">
        <v>84</v>
      </c>
      <c r="B51" s="41">
        <v>13855888</v>
      </c>
    </row>
    <row r="52" spans="1:2">
      <c r="A52" s="41" t="s">
        <v>85</v>
      </c>
      <c r="B52" s="41">
        <v>14477635</v>
      </c>
    </row>
    <row r="53" spans="1:2">
      <c r="A53" s="41" t="s">
        <v>86</v>
      </c>
      <c r="B53" s="41">
        <v>14718582</v>
      </c>
    </row>
    <row r="54" spans="1:2">
      <c r="A54" s="41" t="s">
        <v>87</v>
      </c>
      <c r="B54" s="41">
        <v>14418739</v>
      </c>
    </row>
    <row r="55" spans="1:2">
      <c r="A55" s="41" t="s">
        <v>88</v>
      </c>
      <c r="B55" s="41">
        <v>14964372</v>
      </c>
    </row>
    <row r="56" spans="1:2">
      <c r="A56" s="41" t="s">
        <v>89</v>
      </c>
      <c r="B56" s="41">
        <v>15517926</v>
      </c>
    </row>
    <row r="57" spans="1:2">
      <c r="A57" s="41" t="s">
        <v>90</v>
      </c>
      <c r="B57" s="41">
        <v>16155255</v>
      </c>
    </row>
    <row r="58" spans="1:2">
      <c r="A58" s="41" t="s">
        <v>91</v>
      </c>
      <c r="B58" s="41">
        <v>16691517</v>
      </c>
    </row>
    <row r="59" spans="1:2">
      <c r="A59" s="41" t="s">
        <v>92</v>
      </c>
      <c r="B59" s="41">
        <v>17393103</v>
      </c>
    </row>
    <row r="60" spans="1:2">
      <c r="A60" s="41" t="s">
        <v>93</v>
      </c>
      <c r="B60" s="41">
        <v>18120714</v>
      </c>
    </row>
    <row r="61" spans="1:2">
      <c r="A61" s="41" t="s">
        <v>94</v>
      </c>
      <c r="B61" s="41">
        <v>18624475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8"/>
  <sheetViews>
    <sheetView workbookViewId="0">
      <selection activeCell="H14" sqref="H14"/>
    </sheetView>
  </sheetViews>
  <sheetFormatPr defaultRowHeight="15"/>
  <cols>
    <col min="6" max="6" width="18.28515625" bestFit="1" customWidth="1"/>
    <col min="7" max="7" width="11" bestFit="1" customWidth="1"/>
    <col min="8" max="8" width="13.28515625" bestFit="1" customWidth="1"/>
  </cols>
  <sheetData>
    <row r="1" spans="1:10">
      <c r="B1" s="54" t="s">
        <v>103</v>
      </c>
      <c r="C1" s="54"/>
      <c r="D1" s="54"/>
      <c r="E1" s="54"/>
      <c r="F1" s="54"/>
      <c r="G1" s="54" t="s">
        <v>102</v>
      </c>
      <c r="H1" s="54"/>
      <c r="I1" s="54"/>
      <c r="J1" s="54"/>
    </row>
    <row r="2" spans="1:10">
      <c r="A2" t="s">
        <v>99</v>
      </c>
      <c r="B2" t="s">
        <v>98</v>
      </c>
      <c r="C2" s="38" t="s">
        <v>29</v>
      </c>
      <c r="D2" s="35" t="s">
        <v>28</v>
      </c>
      <c r="E2" s="35" t="s">
        <v>27</v>
      </c>
      <c r="F2" s="35" t="s">
        <v>26</v>
      </c>
      <c r="G2" s="38" t="s">
        <v>29</v>
      </c>
      <c r="H2" s="35" t="s">
        <v>28</v>
      </c>
      <c r="I2" s="35" t="s">
        <v>27</v>
      </c>
      <c r="J2" s="35" t="s">
        <v>26</v>
      </c>
    </row>
    <row r="3" spans="1:10">
      <c r="A3" s="41" t="s">
        <v>89</v>
      </c>
      <c r="B3" s="41">
        <v>15517926</v>
      </c>
      <c r="C3" s="37">
        <v>426.2</v>
      </c>
      <c r="D3" s="37">
        <v>73</v>
      </c>
      <c r="E3" s="37">
        <v>82.1</v>
      </c>
      <c r="F3" s="37">
        <v>271</v>
      </c>
      <c r="G3" s="42">
        <f>C3/($B3/1000)</f>
        <v>2.7465E-2</v>
      </c>
      <c r="H3" s="42">
        <f t="shared" ref="H3:J8" si="0">D3/($B3/1000)</f>
        <v>4.7042000000000004E-3</v>
      </c>
      <c r="I3" s="42">
        <f t="shared" si="0"/>
        <v>5.2906999999999997E-3</v>
      </c>
      <c r="J3" s="42">
        <f t="shared" si="0"/>
        <v>1.7463699999999999E-2</v>
      </c>
    </row>
    <row r="4" spans="1:10">
      <c r="A4" s="41" t="s">
        <v>90</v>
      </c>
      <c r="B4" s="41">
        <v>16155255</v>
      </c>
      <c r="C4" s="37">
        <v>433.6</v>
      </c>
      <c r="D4" s="37">
        <v>73.3</v>
      </c>
      <c r="E4" s="37">
        <v>87.1</v>
      </c>
      <c r="F4" s="37">
        <v>273.3</v>
      </c>
      <c r="G4" s="42">
        <f t="shared" ref="G4:G8" si="1">C4/($B4/1000)</f>
        <v>2.6839600000000002E-2</v>
      </c>
      <c r="H4" s="42">
        <f t="shared" si="0"/>
        <v>4.5371999999999999E-3</v>
      </c>
      <c r="I4" s="42">
        <f t="shared" si="0"/>
        <v>5.3914000000000002E-3</v>
      </c>
      <c r="J4" s="42">
        <f t="shared" si="0"/>
        <v>1.6917100000000001E-2</v>
      </c>
    </row>
    <row r="5" spans="1:10">
      <c r="A5" s="41" t="s">
        <v>91</v>
      </c>
      <c r="B5" s="41">
        <v>16691517</v>
      </c>
      <c r="C5" s="37">
        <v>454</v>
      </c>
      <c r="D5" s="37">
        <v>78.5</v>
      </c>
      <c r="E5" s="37">
        <v>88.3</v>
      </c>
      <c r="F5" s="37">
        <v>287.10000000000002</v>
      </c>
      <c r="G5" s="42">
        <f t="shared" si="1"/>
        <v>2.7199399999999999E-2</v>
      </c>
      <c r="H5" s="42">
        <f t="shared" si="0"/>
        <v>4.7029999999999997E-3</v>
      </c>
      <c r="I5" s="42">
        <f t="shared" si="0"/>
        <v>5.2900999999999998E-3</v>
      </c>
      <c r="J5" s="42">
        <f t="shared" si="0"/>
        <v>1.7200400000000001E-2</v>
      </c>
    </row>
    <row r="6" spans="1:10">
      <c r="A6" s="41" t="s">
        <v>92</v>
      </c>
      <c r="B6" s="41">
        <v>17393103</v>
      </c>
      <c r="C6" s="37">
        <v>475.4</v>
      </c>
      <c r="D6" s="37">
        <v>82.1</v>
      </c>
      <c r="E6" s="37">
        <v>91.9</v>
      </c>
      <c r="F6" s="37">
        <v>301.5</v>
      </c>
      <c r="G6" s="42">
        <f t="shared" si="1"/>
        <v>2.7332700000000001E-2</v>
      </c>
      <c r="H6" s="42">
        <f t="shared" si="0"/>
        <v>4.7203000000000002E-3</v>
      </c>
      <c r="I6" s="42">
        <f t="shared" si="0"/>
        <v>5.2836999999999997E-3</v>
      </c>
      <c r="J6" s="42">
        <f t="shared" si="0"/>
        <v>1.7334499999999999E-2</v>
      </c>
    </row>
    <row r="7" spans="1:10">
      <c r="A7" s="41" t="s">
        <v>93</v>
      </c>
      <c r="B7" s="41">
        <v>18120714</v>
      </c>
      <c r="C7" s="37">
        <v>495.1</v>
      </c>
      <c r="D7" s="37">
        <v>83.5</v>
      </c>
      <c r="E7" s="37">
        <v>97.2</v>
      </c>
      <c r="F7" s="37">
        <v>314.5</v>
      </c>
      <c r="G7" s="42">
        <f t="shared" si="1"/>
        <v>2.7322300000000001E-2</v>
      </c>
      <c r="H7" s="42">
        <f t="shared" si="0"/>
        <v>4.6080000000000001E-3</v>
      </c>
      <c r="I7" s="42">
        <f t="shared" si="0"/>
        <v>5.3639999999999998E-3</v>
      </c>
      <c r="J7" s="42">
        <f t="shared" si="0"/>
        <v>1.7355800000000001E-2</v>
      </c>
    </row>
    <row r="8" spans="1:10">
      <c r="A8" s="41" t="s">
        <v>94</v>
      </c>
      <c r="B8" s="41">
        <v>18624475</v>
      </c>
      <c r="C8" s="37">
        <v>510</v>
      </c>
      <c r="D8" s="37">
        <v>86.3</v>
      </c>
      <c r="E8" s="37">
        <v>100.3</v>
      </c>
      <c r="F8" s="37">
        <v>323.39999999999998</v>
      </c>
      <c r="G8" s="42">
        <f t="shared" si="1"/>
        <v>2.7383299999999999E-2</v>
      </c>
      <c r="H8" s="42">
        <f t="shared" si="0"/>
        <v>4.6337000000000001E-3</v>
      </c>
      <c r="I8" s="42">
        <f t="shared" si="0"/>
        <v>5.3854000000000003E-3</v>
      </c>
      <c r="J8" s="42">
        <f t="shared" si="0"/>
        <v>1.73642E-2</v>
      </c>
    </row>
  </sheetData>
  <mergeCells count="2">
    <mergeCell ref="G1:J1"/>
    <mergeCell ref="B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Performance and Sources</vt:lpstr>
      <vt:lpstr>Type of Work</vt:lpstr>
      <vt:lpstr>GDP</vt:lpstr>
      <vt:lpstr>R&amp;D Intensity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 U.S. R&amp;D expenditures, by performing sector and source of funding: 2008–16</dc:title>
  <dc:subject>InfoBrief, U.S. R&amp;D Increased by $20 Billion in 2015, to $495 Billion; Estimates for 2016 Indicate a Rise to $510 Billion</dc:subject>
  <dc:creator>NSF/NCSES</dc:creator>
  <cp:keywords>R&amp;D, national, performers, U.S., business, funding, federal government, nonfederal, higher education, FFRDC, ARRA, expenditures, international</cp:keywords>
  <cp:lastModifiedBy>ssti40</cp:lastModifiedBy>
  <cp:lastPrinted>2017-11-08T15:36:52Z</cp:lastPrinted>
  <dcterms:created xsi:type="dcterms:W3CDTF">2017-09-07T21:20:53Z</dcterms:created>
  <dcterms:modified xsi:type="dcterms:W3CDTF">2017-12-20T17:33:02Z</dcterms:modified>
</cp:coreProperties>
</file>