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120" windowHeight="11760"/>
  </bookViews>
  <sheets>
    <sheet name="Total" sheetId="1" r:id="rId1"/>
    <sheet name="Per Cap" sheetId="2" r:id="rId2"/>
    <sheet name="Share" sheetId="3" r:id="rId3"/>
    <sheet name="16 by Q" sheetId="4" r:id="rId4"/>
  </sheets>
  <calcPr calcId="145621"/>
</workbook>
</file>

<file path=xl/calcChain.xml><?xml version="1.0" encoding="utf-8"?>
<calcChain xmlns="http://schemas.openxmlformats.org/spreadsheetml/2006/main">
  <c r="Y10" i="2" l="1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9" i="2"/>
  <c r="Y8" i="2"/>
  <c r="X9" i="2" l="1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J9" i="4" l="1"/>
  <c r="K9" i="4"/>
  <c r="J10" i="4"/>
  <c r="K10" i="4"/>
  <c r="J11" i="4"/>
  <c r="K11" i="4"/>
  <c r="J12" i="4"/>
  <c r="K12" i="4"/>
  <c r="J13" i="4"/>
  <c r="K13" i="4"/>
  <c r="J14" i="4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J26" i="4"/>
  <c r="K26" i="4"/>
  <c r="J27" i="4"/>
  <c r="K27" i="4"/>
  <c r="J28" i="4"/>
  <c r="K28" i="4"/>
  <c r="J29" i="4"/>
  <c r="K29" i="4"/>
  <c r="J30" i="4"/>
  <c r="K30" i="4"/>
  <c r="J31" i="4"/>
  <c r="K31" i="4"/>
  <c r="J32" i="4"/>
  <c r="K32" i="4"/>
  <c r="J33" i="4"/>
  <c r="K33" i="4"/>
  <c r="J34" i="4"/>
  <c r="K34" i="4"/>
  <c r="J35" i="4"/>
  <c r="K35" i="4"/>
  <c r="J36" i="4"/>
  <c r="K36" i="4"/>
  <c r="J37" i="4"/>
  <c r="K37" i="4"/>
  <c r="J38" i="4"/>
  <c r="K38" i="4"/>
  <c r="J39" i="4"/>
  <c r="K39" i="4"/>
  <c r="J40" i="4"/>
  <c r="K40" i="4"/>
  <c r="J41" i="4"/>
  <c r="K41" i="4"/>
  <c r="J42" i="4"/>
  <c r="K42" i="4"/>
  <c r="J43" i="4"/>
  <c r="K43" i="4"/>
  <c r="J44" i="4"/>
  <c r="K44" i="4"/>
  <c r="J45" i="4"/>
  <c r="K45" i="4"/>
  <c r="J46" i="4"/>
  <c r="K46" i="4"/>
  <c r="J47" i="4"/>
  <c r="K47" i="4"/>
  <c r="J48" i="4"/>
  <c r="K48" i="4"/>
  <c r="J49" i="4"/>
  <c r="K49" i="4"/>
  <c r="J50" i="4"/>
  <c r="K50" i="4"/>
  <c r="J51" i="4"/>
  <c r="K51" i="4"/>
  <c r="J52" i="4"/>
  <c r="K52" i="4"/>
  <c r="J53" i="4"/>
  <c r="K53" i="4"/>
  <c r="J54" i="4"/>
  <c r="K54" i="4"/>
  <c r="J55" i="4"/>
  <c r="K55" i="4"/>
  <c r="J56" i="4"/>
  <c r="K56" i="4"/>
  <c r="J57" i="4"/>
  <c r="K57" i="4"/>
  <c r="J58" i="4"/>
  <c r="K58" i="4"/>
  <c r="J59" i="4"/>
  <c r="K59" i="4"/>
  <c r="J60" i="4"/>
  <c r="K60" i="4"/>
  <c r="K8" i="4"/>
  <c r="J8" i="4"/>
  <c r="Q37" i="3" l="1"/>
  <c r="X8" i="2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8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D9" i="3" l="1"/>
  <c r="E9" i="3"/>
  <c r="F9" i="3"/>
  <c r="G9" i="3"/>
  <c r="H9" i="3"/>
  <c r="I9" i="3"/>
  <c r="J9" i="3"/>
  <c r="K9" i="3"/>
  <c r="L9" i="3"/>
  <c r="M9" i="3"/>
  <c r="N9" i="3"/>
  <c r="O9" i="3"/>
  <c r="D10" i="3"/>
  <c r="E10" i="3"/>
  <c r="F10" i="3"/>
  <c r="G10" i="3"/>
  <c r="H10" i="3"/>
  <c r="I10" i="3"/>
  <c r="J10" i="3"/>
  <c r="K10" i="3"/>
  <c r="L10" i="3"/>
  <c r="M10" i="3"/>
  <c r="N10" i="3"/>
  <c r="O10" i="3"/>
  <c r="D11" i="3"/>
  <c r="E11" i="3"/>
  <c r="F11" i="3"/>
  <c r="G11" i="3"/>
  <c r="H11" i="3"/>
  <c r="I11" i="3"/>
  <c r="J11" i="3"/>
  <c r="K11" i="3"/>
  <c r="L11" i="3"/>
  <c r="M11" i="3"/>
  <c r="N11" i="3"/>
  <c r="O11" i="3"/>
  <c r="D12" i="3"/>
  <c r="E12" i="3"/>
  <c r="F12" i="3"/>
  <c r="G12" i="3"/>
  <c r="H12" i="3"/>
  <c r="I12" i="3"/>
  <c r="J12" i="3"/>
  <c r="K12" i="3"/>
  <c r="L12" i="3"/>
  <c r="M12" i="3"/>
  <c r="N12" i="3"/>
  <c r="O12" i="3"/>
  <c r="D13" i="3"/>
  <c r="E13" i="3"/>
  <c r="F13" i="3"/>
  <c r="G13" i="3"/>
  <c r="H13" i="3"/>
  <c r="I13" i="3"/>
  <c r="J13" i="3"/>
  <c r="K13" i="3"/>
  <c r="L13" i="3"/>
  <c r="M13" i="3"/>
  <c r="N13" i="3"/>
  <c r="O13" i="3"/>
  <c r="D14" i="3"/>
  <c r="E14" i="3"/>
  <c r="F14" i="3"/>
  <c r="G14" i="3"/>
  <c r="H14" i="3"/>
  <c r="I14" i="3"/>
  <c r="J14" i="3"/>
  <c r="K14" i="3"/>
  <c r="L14" i="3"/>
  <c r="M14" i="3"/>
  <c r="N14" i="3"/>
  <c r="O14" i="3"/>
  <c r="D15" i="3"/>
  <c r="E15" i="3"/>
  <c r="F15" i="3"/>
  <c r="G15" i="3"/>
  <c r="H15" i="3"/>
  <c r="I15" i="3"/>
  <c r="J15" i="3"/>
  <c r="K15" i="3"/>
  <c r="L15" i="3"/>
  <c r="M15" i="3"/>
  <c r="N15" i="3"/>
  <c r="O15" i="3"/>
  <c r="D16" i="3"/>
  <c r="E16" i="3"/>
  <c r="F16" i="3"/>
  <c r="G16" i="3"/>
  <c r="H16" i="3"/>
  <c r="I16" i="3"/>
  <c r="J16" i="3"/>
  <c r="K16" i="3"/>
  <c r="L16" i="3"/>
  <c r="M16" i="3"/>
  <c r="N16" i="3"/>
  <c r="O16" i="3"/>
  <c r="D17" i="3"/>
  <c r="E17" i="3"/>
  <c r="F17" i="3"/>
  <c r="G17" i="3"/>
  <c r="H17" i="3"/>
  <c r="I17" i="3"/>
  <c r="J17" i="3"/>
  <c r="K17" i="3"/>
  <c r="L17" i="3"/>
  <c r="M17" i="3"/>
  <c r="N17" i="3"/>
  <c r="O17" i="3"/>
  <c r="D18" i="3"/>
  <c r="E18" i="3"/>
  <c r="F18" i="3"/>
  <c r="G18" i="3"/>
  <c r="H18" i="3"/>
  <c r="I18" i="3"/>
  <c r="J18" i="3"/>
  <c r="K18" i="3"/>
  <c r="L18" i="3"/>
  <c r="M18" i="3"/>
  <c r="N18" i="3"/>
  <c r="O18" i="3"/>
  <c r="D19" i="3"/>
  <c r="E19" i="3"/>
  <c r="F19" i="3"/>
  <c r="G19" i="3"/>
  <c r="H19" i="3"/>
  <c r="I19" i="3"/>
  <c r="J19" i="3"/>
  <c r="K19" i="3"/>
  <c r="L19" i="3"/>
  <c r="M19" i="3"/>
  <c r="N19" i="3"/>
  <c r="O19" i="3"/>
  <c r="D20" i="3"/>
  <c r="E20" i="3"/>
  <c r="F20" i="3"/>
  <c r="G20" i="3"/>
  <c r="H20" i="3"/>
  <c r="I20" i="3"/>
  <c r="J20" i="3"/>
  <c r="K20" i="3"/>
  <c r="L20" i="3"/>
  <c r="M20" i="3"/>
  <c r="N20" i="3"/>
  <c r="O20" i="3"/>
  <c r="D21" i="3"/>
  <c r="E21" i="3"/>
  <c r="F21" i="3"/>
  <c r="G21" i="3"/>
  <c r="H21" i="3"/>
  <c r="I21" i="3"/>
  <c r="J21" i="3"/>
  <c r="K21" i="3"/>
  <c r="L21" i="3"/>
  <c r="M21" i="3"/>
  <c r="N21" i="3"/>
  <c r="O21" i="3"/>
  <c r="D22" i="3"/>
  <c r="E22" i="3"/>
  <c r="F22" i="3"/>
  <c r="G22" i="3"/>
  <c r="H22" i="3"/>
  <c r="I22" i="3"/>
  <c r="J22" i="3"/>
  <c r="K22" i="3"/>
  <c r="L22" i="3"/>
  <c r="M22" i="3"/>
  <c r="N22" i="3"/>
  <c r="O22" i="3"/>
  <c r="D23" i="3"/>
  <c r="E23" i="3"/>
  <c r="F23" i="3"/>
  <c r="G23" i="3"/>
  <c r="H23" i="3"/>
  <c r="I23" i="3"/>
  <c r="J23" i="3"/>
  <c r="K23" i="3"/>
  <c r="L23" i="3"/>
  <c r="M23" i="3"/>
  <c r="N23" i="3"/>
  <c r="O23" i="3"/>
  <c r="D24" i="3"/>
  <c r="E24" i="3"/>
  <c r="F24" i="3"/>
  <c r="G24" i="3"/>
  <c r="H24" i="3"/>
  <c r="I24" i="3"/>
  <c r="J24" i="3"/>
  <c r="K24" i="3"/>
  <c r="L24" i="3"/>
  <c r="M24" i="3"/>
  <c r="N24" i="3"/>
  <c r="O24" i="3"/>
  <c r="D25" i="3"/>
  <c r="E25" i="3"/>
  <c r="F25" i="3"/>
  <c r="G25" i="3"/>
  <c r="H25" i="3"/>
  <c r="I25" i="3"/>
  <c r="J25" i="3"/>
  <c r="K25" i="3"/>
  <c r="L25" i="3"/>
  <c r="M25" i="3"/>
  <c r="N25" i="3"/>
  <c r="O25" i="3"/>
  <c r="D26" i="3"/>
  <c r="E26" i="3"/>
  <c r="F26" i="3"/>
  <c r="G26" i="3"/>
  <c r="H26" i="3"/>
  <c r="I26" i="3"/>
  <c r="J26" i="3"/>
  <c r="K26" i="3"/>
  <c r="L26" i="3"/>
  <c r="M26" i="3"/>
  <c r="N26" i="3"/>
  <c r="O26" i="3"/>
  <c r="D27" i="3"/>
  <c r="E27" i="3"/>
  <c r="F27" i="3"/>
  <c r="G27" i="3"/>
  <c r="H27" i="3"/>
  <c r="I27" i="3"/>
  <c r="J27" i="3"/>
  <c r="K27" i="3"/>
  <c r="L27" i="3"/>
  <c r="M27" i="3"/>
  <c r="N27" i="3"/>
  <c r="O27" i="3"/>
  <c r="D28" i="3"/>
  <c r="E28" i="3"/>
  <c r="F28" i="3"/>
  <c r="G28" i="3"/>
  <c r="H28" i="3"/>
  <c r="I28" i="3"/>
  <c r="J28" i="3"/>
  <c r="K28" i="3"/>
  <c r="L28" i="3"/>
  <c r="M28" i="3"/>
  <c r="N28" i="3"/>
  <c r="O28" i="3"/>
  <c r="D29" i="3"/>
  <c r="E29" i="3"/>
  <c r="F29" i="3"/>
  <c r="G29" i="3"/>
  <c r="H29" i="3"/>
  <c r="I29" i="3"/>
  <c r="J29" i="3"/>
  <c r="K29" i="3"/>
  <c r="L29" i="3"/>
  <c r="M29" i="3"/>
  <c r="N29" i="3"/>
  <c r="O29" i="3"/>
  <c r="D30" i="3"/>
  <c r="E30" i="3"/>
  <c r="F30" i="3"/>
  <c r="G30" i="3"/>
  <c r="H30" i="3"/>
  <c r="I30" i="3"/>
  <c r="J30" i="3"/>
  <c r="K30" i="3"/>
  <c r="L30" i="3"/>
  <c r="M30" i="3"/>
  <c r="N30" i="3"/>
  <c r="O30" i="3"/>
  <c r="D31" i="3"/>
  <c r="E31" i="3"/>
  <c r="F31" i="3"/>
  <c r="G31" i="3"/>
  <c r="H31" i="3"/>
  <c r="I31" i="3"/>
  <c r="J31" i="3"/>
  <c r="K31" i="3"/>
  <c r="L31" i="3"/>
  <c r="M31" i="3"/>
  <c r="N31" i="3"/>
  <c r="O31" i="3"/>
  <c r="D32" i="3"/>
  <c r="E32" i="3"/>
  <c r="F32" i="3"/>
  <c r="G32" i="3"/>
  <c r="H32" i="3"/>
  <c r="I32" i="3"/>
  <c r="J32" i="3"/>
  <c r="K32" i="3"/>
  <c r="L32" i="3"/>
  <c r="M32" i="3"/>
  <c r="N32" i="3"/>
  <c r="O32" i="3"/>
  <c r="D33" i="3"/>
  <c r="E33" i="3"/>
  <c r="F33" i="3"/>
  <c r="G33" i="3"/>
  <c r="H33" i="3"/>
  <c r="I33" i="3"/>
  <c r="J33" i="3"/>
  <c r="K33" i="3"/>
  <c r="L33" i="3"/>
  <c r="M33" i="3"/>
  <c r="N33" i="3"/>
  <c r="O33" i="3"/>
  <c r="D34" i="3"/>
  <c r="E34" i="3"/>
  <c r="F34" i="3"/>
  <c r="G34" i="3"/>
  <c r="H34" i="3"/>
  <c r="I34" i="3"/>
  <c r="J34" i="3"/>
  <c r="K34" i="3"/>
  <c r="L34" i="3"/>
  <c r="M34" i="3"/>
  <c r="N34" i="3"/>
  <c r="O34" i="3"/>
  <c r="D35" i="3"/>
  <c r="E35" i="3"/>
  <c r="F35" i="3"/>
  <c r="G35" i="3"/>
  <c r="H35" i="3"/>
  <c r="I35" i="3"/>
  <c r="J35" i="3"/>
  <c r="K35" i="3"/>
  <c r="L35" i="3"/>
  <c r="M35" i="3"/>
  <c r="N35" i="3"/>
  <c r="O35" i="3"/>
  <c r="D36" i="3"/>
  <c r="E36" i="3"/>
  <c r="F36" i="3"/>
  <c r="G36" i="3"/>
  <c r="H36" i="3"/>
  <c r="I36" i="3"/>
  <c r="J36" i="3"/>
  <c r="K36" i="3"/>
  <c r="L36" i="3"/>
  <c r="M36" i="3"/>
  <c r="N36" i="3"/>
  <c r="O36" i="3"/>
  <c r="D37" i="3"/>
  <c r="E37" i="3"/>
  <c r="F37" i="3"/>
  <c r="G37" i="3"/>
  <c r="H37" i="3"/>
  <c r="I37" i="3"/>
  <c r="J37" i="3"/>
  <c r="K37" i="3"/>
  <c r="L37" i="3"/>
  <c r="M37" i="3"/>
  <c r="N37" i="3"/>
  <c r="O37" i="3"/>
  <c r="D38" i="3"/>
  <c r="E38" i="3"/>
  <c r="F38" i="3"/>
  <c r="G38" i="3"/>
  <c r="H38" i="3"/>
  <c r="I38" i="3"/>
  <c r="J38" i="3"/>
  <c r="K38" i="3"/>
  <c r="L38" i="3"/>
  <c r="M38" i="3"/>
  <c r="N38" i="3"/>
  <c r="O38" i="3"/>
  <c r="D39" i="3"/>
  <c r="E39" i="3"/>
  <c r="F39" i="3"/>
  <c r="G39" i="3"/>
  <c r="H39" i="3"/>
  <c r="I39" i="3"/>
  <c r="J39" i="3"/>
  <c r="K39" i="3"/>
  <c r="L39" i="3"/>
  <c r="M39" i="3"/>
  <c r="N39" i="3"/>
  <c r="O39" i="3"/>
  <c r="D40" i="3"/>
  <c r="E40" i="3"/>
  <c r="F40" i="3"/>
  <c r="G40" i="3"/>
  <c r="H40" i="3"/>
  <c r="I40" i="3"/>
  <c r="J40" i="3"/>
  <c r="K40" i="3"/>
  <c r="L40" i="3"/>
  <c r="M40" i="3"/>
  <c r="N40" i="3"/>
  <c r="O40" i="3"/>
  <c r="D41" i="3"/>
  <c r="E41" i="3"/>
  <c r="F41" i="3"/>
  <c r="G41" i="3"/>
  <c r="H41" i="3"/>
  <c r="I41" i="3"/>
  <c r="J41" i="3"/>
  <c r="K41" i="3"/>
  <c r="L41" i="3"/>
  <c r="M41" i="3"/>
  <c r="N41" i="3"/>
  <c r="O41" i="3"/>
  <c r="D42" i="3"/>
  <c r="E42" i="3"/>
  <c r="F42" i="3"/>
  <c r="G42" i="3"/>
  <c r="H42" i="3"/>
  <c r="I42" i="3"/>
  <c r="J42" i="3"/>
  <c r="K42" i="3"/>
  <c r="L42" i="3"/>
  <c r="M42" i="3"/>
  <c r="N42" i="3"/>
  <c r="O42" i="3"/>
  <c r="D43" i="3"/>
  <c r="E43" i="3"/>
  <c r="F43" i="3"/>
  <c r="G43" i="3"/>
  <c r="H43" i="3"/>
  <c r="I43" i="3"/>
  <c r="J43" i="3"/>
  <c r="K43" i="3"/>
  <c r="L43" i="3"/>
  <c r="M43" i="3"/>
  <c r="N43" i="3"/>
  <c r="O43" i="3"/>
  <c r="D44" i="3"/>
  <c r="E44" i="3"/>
  <c r="F44" i="3"/>
  <c r="G44" i="3"/>
  <c r="H44" i="3"/>
  <c r="I44" i="3"/>
  <c r="J44" i="3"/>
  <c r="K44" i="3"/>
  <c r="L44" i="3"/>
  <c r="M44" i="3"/>
  <c r="N44" i="3"/>
  <c r="O44" i="3"/>
  <c r="D45" i="3"/>
  <c r="E45" i="3"/>
  <c r="F45" i="3"/>
  <c r="G45" i="3"/>
  <c r="H45" i="3"/>
  <c r="I45" i="3"/>
  <c r="J45" i="3"/>
  <c r="K45" i="3"/>
  <c r="L45" i="3"/>
  <c r="M45" i="3"/>
  <c r="N45" i="3"/>
  <c r="O45" i="3"/>
  <c r="D46" i="3"/>
  <c r="E46" i="3"/>
  <c r="F46" i="3"/>
  <c r="G46" i="3"/>
  <c r="H46" i="3"/>
  <c r="I46" i="3"/>
  <c r="J46" i="3"/>
  <c r="K46" i="3"/>
  <c r="L46" i="3"/>
  <c r="M46" i="3"/>
  <c r="N46" i="3"/>
  <c r="O46" i="3"/>
  <c r="D47" i="3"/>
  <c r="E47" i="3"/>
  <c r="F47" i="3"/>
  <c r="G47" i="3"/>
  <c r="H47" i="3"/>
  <c r="I47" i="3"/>
  <c r="J47" i="3"/>
  <c r="K47" i="3"/>
  <c r="L47" i="3"/>
  <c r="M47" i="3"/>
  <c r="N47" i="3"/>
  <c r="O47" i="3"/>
  <c r="D48" i="3"/>
  <c r="E48" i="3"/>
  <c r="F48" i="3"/>
  <c r="G48" i="3"/>
  <c r="H48" i="3"/>
  <c r="I48" i="3"/>
  <c r="J48" i="3"/>
  <c r="K48" i="3"/>
  <c r="L48" i="3"/>
  <c r="M48" i="3"/>
  <c r="N48" i="3"/>
  <c r="O48" i="3"/>
  <c r="D49" i="3"/>
  <c r="E49" i="3"/>
  <c r="F49" i="3"/>
  <c r="G49" i="3"/>
  <c r="H49" i="3"/>
  <c r="I49" i="3"/>
  <c r="J49" i="3"/>
  <c r="K49" i="3"/>
  <c r="L49" i="3"/>
  <c r="M49" i="3"/>
  <c r="N49" i="3"/>
  <c r="O49" i="3"/>
  <c r="D50" i="3"/>
  <c r="E50" i="3"/>
  <c r="F50" i="3"/>
  <c r="G50" i="3"/>
  <c r="H50" i="3"/>
  <c r="I50" i="3"/>
  <c r="J50" i="3"/>
  <c r="K50" i="3"/>
  <c r="L50" i="3"/>
  <c r="M50" i="3"/>
  <c r="N50" i="3"/>
  <c r="O50" i="3"/>
  <c r="D51" i="3"/>
  <c r="E51" i="3"/>
  <c r="F51" i="3"/>
  <c r="G51" i="3"/>
  <c r="H51" i="3"/>
  <c r="I51" i="3"/>
  <c r="J51" i="3"/>
  <c r="K51" i="3"/>
  <c r="L51" i="3"/>
  <c r="M51" i="3"/>
  <c r="N51" i="3"/>
  <c r="O51" i="3"/>
  <c r="D52" i="3"/>
  <c r="E52" i="3"/>
  <c r="F52" i="3"/>
  <c r="G52" i="3"/>
  <c r="H52" i="3"/>
  <c r="I52" i="3"/>
  <c r="J52" i="3"/>
  <c r="K52" i="3"/>
  <c r="L52" i="3"/>
  <c r="M52" i="3"/>
  <c r="N52" i="3"/>
  <c r="O52" i="3"/>
  <c r="D53" i="3"/>
  <c r="E53" i="3"/>
  <c r="F53" i="3"/>
  <c r="G53" i="3"/>
  <c r="H53" i="3"/>
  <c r="I53" i="3"/>
  <c r="J53" i="3"/>
  <c r="K53" i="3"/>
  <c r="L53" i="3"/>
  <c r="M53" i="3"/>
  <c r="N53" i="3"/>
  <c r="O53" i="3"/>
  <c r="D54" i="3"/>
  <c r="E54" i="3"/>
  <c r="F54" i="3"/>
  <c r="G54" i="3"/>
  <c r="H54" i="3"/>
  <c r="I54" i="3"/>
  <c r="J54" i="3"/>
  <c r="K54" i="3"/>
  <c r="L54" i="3"/>
  <c r="M54" i="3"/>
  <c r="N54" i="3"/>
  <c r="O54" i="3"/>
  <c r="D55" i="3"/>
  <c r="E55" i="3"/>
  <c r="F55" i="3"/>
  <c r="G55" i="3"/>
  <c r="H55" i="3"/>
  <c r="I55" i="3"/>
  <c r="J55" i="3"/>
  <c r="K55" i="3"/>
  <c r="L55" i="3"/>
  <c r="M55" i="3"/>
  <c r="N55" i="3"/>
  <c r="O55" i="3"/>
  <c r="D56" i="3"/>
  <c r="E56" i="3"/>
  <c r="F56" i="3"/>
  <c r="G56" i="3"/>
  <c r="H56" i="3"/>
  <c r="I56" i="3"/>
  <c r="J56" i="3"/>
  <c r="K56" i="3"/>
  <c r="L56" i="3"/>
  <c r="M56" i="3"/>
  <c r="N56" i="3"/>
  <c r="O56" i="3"/>
  <c r="D57" i="3"/>
  <c r="E57" i="3"/>
  <c r="F57" i="3"/>
  <c r="G57" i="3"/>
  <c r="H57" i="3"/>
  <c r="I57" i="3"/>
  <c r="J57" i="3"/>
  <c r="K57" i="3"/>
  <c r="L57" i="3"/>
  <c r="M57" i="3"/>
  <c r="N57" i="3"/>
  <c r="O57" i="3"/>
  <c r="D58" i="3"/>
  <c r="E58" i="3"/>
  <c r="F58" i="3"/>
  <c r="G58" i="3"/>
  <c r="H58" i="3"/>
  <c r="I58" i="3"/>
  <c r="J58" i="3"/>
  <c r="K58" i="3"/>
  <c r="L58" i="3"/>
  <c r="M58" i="3"/>
  <c r="N58" i="3"/>
  <c r="O58" i="3"/>
  <c r="D59" i="3"/>
  <c r="E59" i="3"/>
  <c r="F59" i="3"/>
  <c r="G59" i="3"/>
  <c r="H59" i="3"/>
  <c r="I59" i="3"/>
  <c r="J59" i="3"/>
  <c r="K59" i="3"/>
  <c r="L59" i="3"/>
  <c r="M59" i="3"/>
  <c r="N59" i="3"/>
  <c r="O59" i="3"/>
  <c r="D60" i="3"/>
  <c r="E60" i="3"/>
  <c r="F60" i="3"/>
  <c r="G60" i="3"/>
  <c r="H60" i="3"/>
  <c r="I60" i="3"/>
  <c r="J60" i="3"/>
  <c r="K60" i="3"/>
  <c r="L60" i="3"/>
  <c r="M60" i="3"/>
  <c r="N60" i="3"/>
  <c r="O60" i="3"/>
  <c r="O8" i="3"/>
  <c r="N8" i="3"/>
  <c r="M8" i="3"/>
  <c r="L8" i="3"/>
  <c r="K8" i="3"/>
  <c r="J8" i="3"/>
  <c r="I8" i="3"/>
  <c r="H8" i="3"/>
  <c r="G8" i="3"/>
  <c r="F8" i="3"/>
  <c r="E8" i="3"/>
  <c r="D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B54" i="3"/>
  <c r="C54" i="3"/>
  <c r="B55" i="3"/>
  <c r="C55" i="3"/>
  <c r="B56" i="3"/>
  <c r="C56" i="3"/>
  <c r="B57" i="3"/>
  <c r="C57" i="3"/>
  <c r="B58" i="3"/>
  <c r="C58" i="3"/>
  <c r="B59" i="3"/>
  <c r="C59" i="3"/>
  <c r="B60" i="3"/>
  <c r="C60" i="3"/>
  <c r="B8" i="3"/>
  <c r="R9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V8" i="2"/>
  <c r="S8" i="2"/>
  <c r="P8" i="2"/>
  <c r="M8" i="2"/>
  <c r="J8" i="2"/>
  <c r="G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U8" i="2"/>
  <c r="R8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8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</calcChain>
</file>

<file path=xl/sharedStrings.xml><?xml version="1.0" encoding="utf-8"?>
<sst xmlns="http://schemas.openxmlformats.org/spreadsheetml/2006/main" count="303" uniqueCount="72">
  <si>
    <t>Deals</t>
  </si>
  <si>
    <t>Amount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</si>
  <si>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</si>
  <si>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</si>
  <si>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</si>
  <si>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</si>
  <si>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</si>
  <si>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</si>
  <si>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</si>
  <si>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</si>
  <si>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</si>
  <si>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</si>
  <si>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</si>
  <si>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</si>
  <si>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</si>
  <si>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</si>
  <si>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</si>
  <si>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</si>
  <si>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</si>
  <si>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</si>
  <si>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</si>
  <si>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</si>
  <si>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</si>
  <si>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</si>
  <si>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</si>
  <si>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</si>
  <si>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</si>
  <si>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</si>
  <si>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</si>
  <si>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</si>
  <si>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</si>
  <si>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</si>
  <si>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</si>
  <si>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</si>
  <si>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</si>
  <si>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</si>
  <si>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</si>
  <si>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</si>
  <si>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</si>
  <si>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</si>
  <si>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</si>
  <si>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</si>
  <si>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</si>
  <si>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</si>
  <si>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</si>
  <si>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</si>
  <si>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</si>
  <si>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Vermont</t>
  </si>
  <si>
    <t>Washington</t>
  </si>
  <si>
    <t>Wisconsin</t>
  </si>
  <si>
    <t>West Virginia</t>
  </si>
  <si>
    <t>Wyoming</t>
  </si>
  <si>
    <t>U.S. Total</t>
  </si>
  <si>
    <t>Alaska</t>
  </si>
  <si>
    <t>State</t>
  </si>
  <si>
    <t>Prepared by SSTI</t>
  </si>
  <si>
    <t>Montana</t>
  </si>
  <si>
    <t>Venture Capital Dollars and Deals by State, 2010-2015</t>
  </si>
  <si>
    <t>Source: PricewaterhouseCoopers/National Venture Capital Association Moneytree ™ Report, Data: Thomson Reuters</t>
  </si>
  <si>
    <t>Population</t>
  </si>
  <si>
    <t>Venture Capital Dollars and Deals Per Capita by State, 2010-2015</t>
  </si>
  <si>
    <t>Dollars
Per Capita</t>
  </si>
  <si>
    <t>Deals Per 
100k Residents</t>
  </si>
  <si>
    <t>Share of Venture Capital Dollars and Deals by State, 2010-2015</t>
  </si>
  <si>
    <t>Source for 2010-2015 Data: PricewaterhouseCoopers/National Venture Capital Association Moneytree ™ Report, Data: Thomson Reuters</t>
  </si>
  <si>
    <t xml:space="preserve">Source for 2016 Data: PricewaterhouseCoopers and CB Insights' 2016 MoneyTree report </t>
  </si>
  <si>
    <t>Q1</t>
  </si>
  <si>
    <t>Q2</t>
  </si>
  <si>
    <t>Q3</t>
  </si>
  <si>
    <t>Q4</t>
  </si>
  <si>
    <t>2016 Total</t>
  </si>
  <si>
    <t>Venture Capital Dollars and Deals by State, Q1-Q4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</si>
</sst>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&quot;$&quot;#,##0.00"/>
    <numFmt numFmtId="166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0" fillId="0" borderId="4" xfId="0" applyNumberFormat="1" applyFont="1" applyBorder="1" applyAlignment="1">
      <alignment horizontal="right"/>
    </xf>
    <xf numFmtId="164" fontId="0" fillId="0" borderId="5" xfId="0" applyNumberFormat="1" applyFont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3" fontId="0" fillId="0" borderId="4" xfId="0" applyNumberFormat="1" applyFont="1" applyFill="1" applyBorder="1" applyAlignment="1">
      <alignment horizontal="right"/>
    </xf>
    <xf numFmtId="164" fontId="0" fillId="0" borderId="5" xfId="0" applyNumberFormat="1" applyFont="1" applyFill="1" applyBorder="1" applyAlignment="1">
      <alignment horizontal="right"/>
    </xf>
    <xf numFmtId="3" fontId="0" fillId="0" borderId="4" xfId="0" applyNumberFormat="1" applyBorder="1"/>
    <xf numFmtId="3" fontId="0" fillId="0" borderId="0" xfId="0" applyNumberFormat="1" applyBorder="1"/>
    <xf numFmtId="164" fontId="0" fillId="0" borderId="5" xfId="0" applyNumberFormat="1" applyBorder="1"/>
    <xf numFmtId="3" fontId="0" fillId="0" borderId="9" xfId="0" applyNumberFormat="1" applyFont="1" applyFill="1" applyBorder="1" applyAlignment="1">
      <alignment horizontal="right"/>
    </xf>
    <xf numFmtId="3" fontId="0" fillId="0" borderId="10" xfId="0" applyNumberFormat="1" applyFont="1" applyFill="1" applyBorder="1" applyAlignment="1">
      <alignment horizontal="right"/>
    </xf>
    <xf numFmtId="164" fontId="0" fillId="0" borderId="11" xfId="0" applyNumberFormat="1" applyFont="1" applyFill="1" applyBorder="1" applyAlignment="1">
      <alignment horizontal="right"/>
    </xf>
    <xf numFmtId="3" fontId="0" fillId="0" borderId="9" xfId="0" applyNumberFormat="1" applyFont="1" applyBorder="1" applyAlignment="1">
      <alignment horizontal="right"/>
    </xf>
    <xf numFmtId="164" fontId="0" fillId="0" borderId="11" xfId="0" applyNumberFormat="1" applyFont="1" applyBorder="1" applyAlignment="1">
      <alignment horizontal="right"/>
    </xf>
    <xf numFmtId="0" fontId="2" fillId="0" borderId="12" xfId="0" applyFont="1" applyBorder="1"/>
    <xf numFmtId="0" fontId="0" fillId="0" borderId="13" xfId="0" applyBorder="1"/>
    <xf numFmtId="0" fontId="0" fillId="0" borderId="14" xfId="0" applyBorder="1"/>
    <xf numFmtId="0" fontId="3" fillId="0" borderId="0" xfId="0" applyFont="1"/>
    <xf numFmtId="0" fontId="2" fillId="0" borderId="6" xfId="0" applyFont="1" applyBorder="1" applyAlignment="1">
      <alignment horizontal="center"/>
    </xf>
    <xf numFmtId="0" fontId="0" fillId="0" borderId="4" xfId="0" applyBorder="1"/>
    <xf numFmtId="0" fontId="2" fillId="0" borderId="8" xfId="0" applyFont="1" applyBorder="1" applyAlignment="1">
      <alignment horizontal="center"/>
    </xf>
    <xf numFmtId="3" fontId="0" fillId="0" borderId="0" xfId="0" applyNumberFormat="1" applyFont="1" applyBorder="1" applyAlignment="1" applyProtection="1">
      <alignment horizontal="right"/>
      <protection locked="0"/>
    </xf>
    <xf numFmtId="0" fontId="0" fillId="0" borderId="9" xfId="0" applyBorder="1"/>
    <xf numFmtId="3" fontId="0" fillId="0" borderId="4" xfId="0" quotePrefix="1" applyNumberFormat="1" applyFont="1" applyBorder="1" applyAlignment="1" applyProtection="1">
      <alignment horizontal="right"/>
      <protection locked="0"/>
    </xf>
    <xf numFmtId="3" fontId="0" fillId="0" borderId="9" xfId="0" quotePrefix="1" applyNumberFormat="1" applyFont="1" applyBorder="1" applyAlignment="1" applyProtection="1">
      <alignment horizontal="right"/>
      <protection locked="0"/>
    </xf>
    <xf numFmtId="3" fontId="0" fillId="0" borderId="10" xfId="0" applyNumberFormat="1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4" fontId="0" fillId="0" borderId="0" xfId="0" applyNumberFormat="1" applyFont="1" applyBorder="1" applyAlignment="1">
      <alignment horizontal="right"/>
    </xf>
    <xf numFmtId="4" fontId="0" fillId="0" borderId="10" xfId="0" applyNumberFormat="1" applyFont="1" applyBorder="1" applyAlignment="1">
      <alignment horizontal="right"/>
    </xf>
    <xf numFmtId="4" fontId="0" fillId="0" borderId="0" xfId="0" applyNumberFormat="1" applyFont="1" applyBorder="1"/>
    <xf numFmtId="4" fontId="0" fillId="0" borderId="10" xfId="0" applyNumberFormat="1" applyFont="1" applyBorder="1"/>
    <xf numFmtId="165" fontId="0" fillId="0" borderId="5" xfId="0" applyNumberFormat="1" applyFont="1" applyBorder="1"/>
    <xf numFmtId="165" fontId="0" fillId="0" borderId="11" xfId="0" applyNumberFormat="1" applyFont="1" applyBorder="1"/>
    <xf numFmtId="165" fontId="0" fillId="0" borderId="5" xfId="0" applyNumberFormat="1" applyFont="1" applyBorder="1" applyAlignment="1">
      <alignment horizontal="right"/>
    </xf>
    <xf numFmtId="165" fontId="0" fillId="0" borderId="11" xfId="0" applyNumberFormat="1" applyFont="1" applyBorder="1" applyAlignment="1">
      <alignment horizontal="right"/>
    </xf>
    <xf numFmtId="0" fontId="4" fillId="0" borderId="4" xfId="0" applyFont="1" applyBorder="1"/>
    <xf numFmtId="3" fontId="4" fillId="0" borderId="6" xfId="0" quotePrefix="1" applyNumberFormat="1" applyFont="1" applyBorder="1" applyAlignment="1" applyProtection="1">
      <alignment horizontal="right"/>
      <protection locked="0"/>
    </xf>
    <xf numFmtId="4" fontId="4" fillId="0" borderId="7" xfId="0" applyNumberFormat="1" applyFont="1" applyBorder="1" applyAlignment="1">
      <alignment horizontal="right"/>
    </xf>
    <xf numFmtId="165" fontId="4" fillId="0" borderId="8" xfId="0" applyNumberFormat="1" applyFont="1" applyBorder="1" applyAlignment="1">
      <alignment horizontal="right"/>
    </xf>
    <xf numFmtId="3" fontId="4" fillId="0" borderId="7" xfId="0" applyNumberFormat="1" applyFont="1" applyBorder="1" applyAlignment="1" applyProtection="1">
      <alignment horizontal="right"/>
      <protection locked="0"/>
    </xf>
    <xf numFmtId="4" fontId="4" fillId="0" borderId="7" xfId="0" applyNumberFormat="1" applyFont="1" applyBorder="1"/>
    <xf numFmtId="165" fontId="4" fillId="0" borderId="8" xfId="0" applyNumberFormat="1" applyFont="1" applyBorder="1"/>
    <xf numFmtId="0" fontId="4" fillId="0" borderId="0" xfId="0" applyFont="1"/>
    <xf numFmtId="0" fontId="4" fillId="0" borderId="13" xfId="0" applyFont="1" applyBorder="1"/>
    <xf numFmtId="3" fontId="4" fillId="0" borderId="6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3" fontId="4" fillId="0" borderId="6" xfId="0" applyNumberFormat="1" applyFont="1" applyBorder="1"/>
    <xf numFmtId="164" fontId="4" fillId="0" borderId="8" xfId="0" applyNumberFormat="1" applyFont="1" applyBorder="1"/>
    <xf numFmtId="3" fontId="4" fillId="0" borderId="7" xfId="0" applyNumberFormat="1" applyFont="1" applyBorder="1"/>
    <xf numFmtId="10" fontId="4" fillId="0" borderId="0" xfId="0" applyNumberFormat="1" applyFont="1"/>
    <xf numFmtId="166" fontId="0" fillId="0" borderId="0" xfId="0" applyNumberFormat="1" applyFont="1" applyBorder="1" applyAlignment="1">
      <alignment horizontal="right"/>
    </xf>
    <xf numFmtId="166" fontId="0" fillId="0" borderId="0" xfId="0" applyNumberFormat="1" applyBorder="1"/>
    <xf numFmtId="166" fontId="0" fillId="0" borderId="4" xfId="0" applyNumberFormat="1" applyFont="1" applyBorder="1" applyAlignment="1">
      <alignment horizontal="right"/>
    </xf>
    <xf numFmtId="166" fontId="0" fillId="0" borderId="5" xfId="0" applyNumberFormat="1" applyBorder="1"/>
    <xf numFmtId="166" fontId="0" fillId="0" borderId="9" xfId="0" applyNumberFormat="1" applyFont="1" applyBorder="1" applyAlignment="1">
      <alignment horizontal="right"/>
    </xf>
    <xf numFmtId="166" fontId="0" fillId="0" borderId="10" xfId="0" applyNumberFormat="1" applyFont="1" applyBorder="1" applyAlignment="1">
      <alignment horizontal="right"/>
    </xf>
    <xf numFmtId="166" fontId="0" fillId="0" borderId="10" xfId="0" applyNumberFormat="1" applyBorder="1"/>
    <xf numFmtId="166" fontId="0" fillId="0" borderId="11" xfId="0" applyNumberFormat="1" applyBorder="1"/>
    <xf numFmtId="166" fontId="0" fillId="0" borderId="5" xfId="0" applyNumberFormat="1" applyFont="1" applyBorder="1" applyAlignment="1">
      <alignment horizontal="right"/>
    </xf>
    <xf numFmtId="166" fontId="0" fillId="0" borderId="11" xfId="0" applyNumberFormat="1" applyFont="1" applyBorder="1" applyAlignment="1">
      <alignment horizontal="right"/>
    </xf>
    <xf numFmtId="166" fontId="0" fillId="0" borderId="4" xfId="0" applyNumberFormat="1" applyBorder="1"/>
    <xf numFmtId="166" fontId="0" fillId="0" borderId="9" xfId="0" applyNumberFormat="1" applyBorder="1"/>
    <xf numFmtId="166" fontId="4" fillId="0" borderId="6" xfId="0" applyNumberFormat="1" applyFont="1" applyBorder="1" applyAlignment="1">
      <alignment horizontal="right"/>
    </xf>
    <xf numFmtId="166" fontId="4" fillId="0" borderId="8" xfId="0" applyNumberFormat="1" applyFont="1" applyBorder="1" applyAlignment="1">
      <alignment horizontal="right"/>
    </xf>
    <xf numFmtId="166" fontId="4" fillId="0" borderId="7" xfId="0" applyNumberFormat="1" applyFont="1" applyBorder="1" applyAlignment="1">
      <alignment horizontal="right"/>
    </xf>
    <xf numFmtId="166" fontId="4" fillId="0" borderId="7" xfId="0" applyNumberFormat="1" applyFont="1" applyBorder="1"/>
    <xf numFmtId="166" fontId="4" fillId="0" borderId="6" xfId="0" applyNumberFormat="1" applyFont="1" applyBorder="1"/>
    <xf numFmtId="166" fontId="4" fillId="0" borderId="8" xfId="0" applyNumberFormat="1" applyFont="1" applyBorder="1"/>
    <xf numFmtId="4" fontId="0" fillId="0" borderId="0" xfId="0" applyNumberFormat="1" applyFont="1" applyFill="1" applyBorder="1" applyAlignment="1">
      <alignment horizontal="right"/>
    </xf>
    <xf numFmtId="165" fontId="0" fillId="0" borderId="5" xfId="0" applyNumberFormat="1" applyFont="1" applyFill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3" fontId="5" fillId="0" borderId="4" xfId="0" applyNumberFormat="1" applyFont="1" applyBorder="1"/>
    <xf numFmtId="164" fontId="5" fillId="0" borderId="5" xfId="0" applyNumberFormat="1" applyFont="1" applyBorder="1"/>
    <xf numFmtId="3" fontId="5" fillId="0" borderId="0" xfId="0" applyNumberFormat="1" applyFont="1" applyBorder="1"/>
    <xf numFmtId="3" fontId="6" fillId="0" borderId="0" xfId="0" applyNumberFormat="1" applyFont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58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tabSelected="1" zoomScaleNormal="100" workbookViewId="0">
      <selection activeCell="R24" sqref="R24"/>
    </sheetView>
  </sheetViews>
  <sheetFormatPr defaultRowHeight="15" x14ac:dyDescent="0.25"/>
  <cols>
    <col min="1" max="1" width="28.42578125" customWidth="1"/>
    <col min="2" max="2" width="11.85546875" hidden="1" customWidth="1"/>
    <col min="3" max="3" width="21.7109375" hidden="1" customWidth="1"/>
    <col min="4" max="4" width="13.28515625" customWidth="1"/>
    <col min="5" max="5" width="18.5703125" customWidth="1"/>
    <col min="6" max="6" width="15.85546875" customWidth="1"/>
    <col min="7" max="7" width="19" customWidth="1"/>
    <col min="8" max="8" width="14" customWidth="1"/>
    <col min="9" max="9" width="20.140625" customWidth="1"/>
    <col min="10" max="10" width="13.85546875" customWidth="1"/>
    <col min="11" max="11" width="16.28515625" customWidth="1"/>
    <col min="12" max="12" width="13.42578125" customWidth="1"/>
    <col min="13" max="13" width="17.85546875" customWidth="1"/>
    <col min="14" max="14" width="16.42578125" customWidth="1"/>
    <col min="15" max="15" width="17.140625" customWidth="1"/>
    <col min="16" max="17" width="17.85546875" customWidth="1"/>
  </cols>
  <sheetData>
    <row r="1" spans="1:18" ht="18.75" x14ac:dyDescent="0.3">
      <c r="A1" s="19" t="s">
        <v>57</v>
      </c>
    </row>
    <row r="2" spans="1:18" x14ac:dyDescent="0.25">
      <c r="A2" t="s">
        <v>64</v>
      </c>
    </row>
    <row r="3" spans="1:18" x14ac:dyDescent="0.25">
      <c r="A3" t="s">
        <v>65</v>
      </c>
    </row>
    <row r="4" spans="1:18" x14ac:dyDescent="0.25">
      <c r="A4" t="s">
        <v>55</v>
      </c>
    </row>
    <row r="6" spans="1:18" x14ac:dyDescent="0.25">
      <c r="A6" s="16" t="s">
        <v>54</v>
      </c>
      <c r="B6" s="79">
        <v>2009</v>
      </c>
      <c r="C6" s="79"/>
      <c r="D6" s="79">
        <v>2010</v>
      </c>
      <c r="E6" s="79"/>
      <c r="F6" s="79">
        <v>2011</v>
      </c>
      <c r="G6" s="79"/>
      <c r="H6" s="79">
        <v>2012</v>
      </c>
      <c r="I6" s="79"/>
      <c r="J6" s="79">
        <v>2013</v>
      </c>
      <c r="K6" s="79"/>
      <c r="L6" s="79">
        <v>2014</v>
      </c>
      <c r="M6" s="79"/>
      <c r="N6" s="79">
        <v>2015</v>
      </c>
      <c r="O6" s="79"/>
      <c r="P6" s="79">
        <v>2016</v>
      </c>
      <c r="Q6" s="79"/>
    </row>
    <row r="7" spans="1:18" x14ac:dyDescent="0.25">
      <c r="A7" s="18"/>
      <c r="B7" s="1" t="s">
        <v>0</v>
      </c>
      <c r="C7" s="2" t="s">
        <v>1</v>
      </c>
      <c r="D7" s="1" t="s">
        <v>0</v>
      </c>
      <c r="E7" s="2" t="s">
        <v>1</v>
      </c>
      <c r="F7" s="1" t="s">
        <v>0</v>
      </c>
      <c r="G7" s="2" t="s">
        <v>1</v>
      </c>
      <c r="H7" s="1" t="s">
        <v>0</v>
      </c>
      <c r="I7" s="2" t="s">
        <v>1</v>
      </c>
      <c r="J7" s="1" t="s">
        <v>0</v>
      </c>
      <c r="K7" s="2" t="s">
        <v>1</v>
      </c>
      <c r="L7" s="1" t="s">
        <v>0</v>
      </c>
      <c r="M7" s="2" t="s">
        <v>1</v>
      </c>
      <c r="N7" s="1" t="s">
        <v>0</v>
      </c>
      <c r="O7" s="2" t="s">
        <v>1</v>
      </c>
      <c r="P7" s="1" t="s">
        <v>0</v>
      </c>
      <c r="Q7" s="2" t="s">
        <v>1</v>
      </c>
    </row>
    <row r="8" spans="1:18" s="45" customFormat="1" x14ac:dyDescent="0.25">
      <c r="A8" s="46" t="s">
        <v>52</v>
      </c>
      <c r="B8" s="47">
        <v>3133</v>
      </c>
      <c r="C8" s="48">
        <v>20500872900</v>
      </c>
      <c r="D8" s="47">
        <v>3612</v>
      </c>
      <c r="E8" s="48">
        <v>23386821100</v>
      </c>
      <c r="F8" s="47">
        <v>3937</v>
      </c>
      <c r="G8" s="48">
        <v>29462811000</v>
      </c>
      <c r="H8" s="49">
        <v>3936</v>
      </c>
      <c r="I8" s="50">
        <v>27578404700</v>
      </c>
      <c r="J8" s="49">
        <v>4293</v>
      </c>
      <c r="K8" s="50">
        <v>30285933100</v>
      </c>
      <c r="L8" s="51">
        <v>4441</v>
      </c>
      <c r="M8" s="50">
        <v>50835653500</v>
      </c>
      <c r="N8" s="51">
        <v>4380</v>
      </c>
      <c r="O8" s="50">
        <v>58811188300</v>
      </c>
      <c r="P8" s="51">
        <v>4520</v>
      </c>
      <c r="Q8" s="50">
        <v>58590240000</v>
      </c>
      <c r="R8" s="52"/>
    </row>
    <row r="9" spans="1:18" x14ac:dyDescent="0.25">
      <c r="A9" s="17" t="s">
        <v>2</v>
      </c>
      <c r="B9" s="3">
        <v>10</v>
      </c>
      <c r="C9" s="4">
        <v>43177000</v>
      </c>
      <c r="D9" s="3">
        <v>2</v>
      </c>
      <c r="E9" s="4">
        <v>600000</v>
      </c>
      <c r="F9" s="3">
        <v>2</v>
      </c>
      <c r="G9" s="4">
        <v>3515000</v>
      </c>
      <c r="H9" s="8">
        <v>6</v>
      </c>
      <c r="I9" s="10">
        <v>23106000</v>
      </c>
      <c r="J9" s="8">
        <v>4</v>
      </c>
      <c r="K9" s="10">
        <v>4237000</v>
      </c>
      <c r="L9" s="9">
        <v>3</v>
      </c>
      <c r="M9" s="10">
        <v>10894000</v>
      </c>
      <c r="N9" s="9">
        <v>3</v>
      </c>
      <c r="O9" s="10">
        <v>39100000</v>
      </c>
      <c r="P9" s="9">
        <v>6</v>
      </c>
      <c r="Q9" s="10">
        <v>47350000</v>
      </c>
    </row>
    <row r="10" spans="1:18" x14ac:dyDescent="0.25">
      <c r="A10" s="17" t="s">
        <v>53</v>
      </c>
      <c r="B10" s="3">
        <v>0</v>
      </c>
      <c r="C10" s="4">
        <v>0</v>
      </c>
      <c r="D10" s="3">
        <v>0</v>
      </c>
      <c r="E10" s="4">
        <v>0</v>
      </c>
      <c r="F10" s="3">
        <v>0</v>
      </c>
      <c r="G10" s="4">
        <v>0</v>
      </c>
      <c r="H10" s="6">
        <v>0</v>
      </c>
      <c r="I10" s="7">
        <v>0</v>
      </c>
      <c r="J10" s="6">
        <v>0</v>
      </c>
      <c r="K10" s="7">
        <v>0</v>
      </c>
      <c r="L10" s="5">
        <v>0</v>
      </c>
      <c r="M10" s="7">
        <v>0</v>
      </c>
      <c r="N10" s="5">
        <v>0</v>
      </c>
      <c r="O10" s="7">
        <v>0</v>
      </c>
      <c r="P10" s="5">
        <v>0</v>
      </c>
      <c r="Q10" s="7">
        <v>0</v>
      </c>
    </row>
    <row r="11" spans="1:18" x14ac:dyDescent="0.25">
      <c r="A11" s="17" t="s">
        <v>4</v>
      </c>
      <c r="B11" s="3">
        <v>18</v>
      </c>
      <c r="C11" s="4">
        <v>92687000</v>
      </c>
      <c r="D11" s="3">
        <v>16</v>
      </c>
      <c r="E11" s="4">
        <v>78430100</v>
      </c>
      <c r="F11" s="3">
        <v>22</v>
      </c>
      <c r="G11" s="4">
        <v>229138200</v>
      </c>
      <c r="H11" s="8">
        <v>20</v>
      </c>
      <c r="I11" s="10">
        <v>243438100</v>
      </c>
      <c r="J11" s="8">
        <v>24</v>
      </c>
      <c r="K11" s="10">
        <v>111899300</v>
      </c>
      <c r="L11" s="9">
        <v>30</v>
      </c>
      <c r="M11" s="10">
        <v>251926000</v>
      </c>
      <c r="N11" s="9">
        <v>28</v>
      </c>
      <c r="O11" s="10">
        <v>113512000</v>
      </c>
      <c r="P11" s="9">
        <v>33</v>
      </c>
      <c r="Q11" s="10">
        <v>220510000</v>
      </c>
    </row>
    <row r="12" spans="1:18" x14ac:dyDescent="0.25">
      <c r="A12" s="17" t="s">
        <v>3</v>
      </c>
      <c r="B12" s="3">
        <v>0</v>
      </c>
      <c r="C12" s="4">
        <v>0</v>
      </c>
      <c r="D12" s="3">
        <v>1</v>
      </c>
      <c r="E12" s="4">
        <v>5000100</v>
      </c>
      <c r="F12" s="3">
        <v>0</v>
      </c>
      <c r="G12" s="4">
        <v>0</v>
      </c>
      <c r="H12" s="8">
        <v>1</v>
      </c>
      <c r="I12" s="10">
        <v>5000000</v>
      </c>
      <c r="J12" s="8">
        <v>5</v>
      </c>
      <c r="K12" s="10">
        <v>85522000</v>
      </c>
      <c r="L12" s="9">
        <v>5</v>
      </c>
      <c r="M12" s="10">
        <v>19874100</v>
      </c>
      <c r="N12" s="9">
        <v>11</v>
      </c>
      <c r="O12" s="10">
        <v>10375000</v>
      </c>
      <c r="P12" s="9">
        <v>3</v>
      </c>
      <c r="Q12" s="10">
        <v>15300000</v>
      </c>
    </row>
    <row r="13" spans="1:18" x14ac:dyDescent="0.25">
      <c r="A13" s="17" t="s">
        <v>5</v>
      </c>
      <c r="B13" s="3">
        <v>1284</v>
      </c>
      <c r="C13" s="4">
        <v>10279493200</v>
      </c>
      <c r="D13" s="73">
        <v>1450</v>
      </c>
      <c r="E13" s="74">
        <v>11879510800</v>
      </c>
      <c r="F13" s="73">
        <v>1594</v>
      </c>
      <c r="G13" s="74">
        <v>14723780900</v>
      </c>
      <c r="H13" s="75">
        <v>1638</v>
      </c>
      <c r="I13" s="76">
        <v>14519270300</v>
      </c>
      <c r="J13" s="75">
        <v>1732</v>
      </c>
      <c r="K13" s="76">
        <v>15381077900</v>
      </c>
      <c r="L13" s="77">
        <v>1872</v>
      </c>
      <c r="M13" s="76">
        <v>29351890000</v>
      </c>
      <c r="N13" s="77">
        <v>1773</v>
      </c>
      <c r="O13" s="76">
        <v>33666771300</v>
      </c>
      <c r="P13" s="77">
        <v>1894</v>
      </c>
      <c r="Q13" s="76">
        <v>31373890000</v>
      </c>
    </row>
    <row r="14" spans="1:18" x14ac:dyDescent="0.25">
      <c r="A14" s="17" t="s">
        <v>6</v>
      </c>
      <c r="B14" s="3">
        <v>93</v>
      </c>
      <c r="C14" s="4">
        <v>625138200</v>
      </c>
      <c r="D14" s="3">
        <v>87</v>
      </c>
      <c r="E14" s="4">
        <v>449929600</v>
      </c>
      <c r="F14" s="3">
        <v>107</v>
      </c>
      <c r="G14" s="4">
        <v>615706300</v>
      </c>
      <c r="H14" s="8">
        <v>109</v>
      </c>
      <c r="I14" s="10">
        <v>610615300</v>
      </c>
      <c r="J14" s="8">
        <v>85</v>
      </c>
      <c r="K14" s="10">
        <v>472501100</v>
      </c>
      <c r="L14" s="9">
        <v>93</v>
      </c>
      <c r="M14" s="10">
        <v>817424700</v>
      </c>
      <c r="N14" s="9">
        <v>87</v>
      </c>
      <c r="O14" s="10">
        <v>782622600</v>
      </c>
      <c r="P14" s="9">
        <v>128</v>
      </c>
      <c r="Q14" s="10">
        <v>670040000</v>
      </c>
    </row>
    <row r="15" spans="1:18" x14ac:dyDescent="0.25">
      <c r="A15" s="17" t="s">
        <v>7</v>
      </c>
      <c r="B15" s="3">
        <v>42</v>
      </c>
      <c r="C15" s="4">
        <v>190240100</v>
      </c>
      <c r="D15" s="3">
        <v>63</v>
      </c>
      <c r="E15" s="4">
        <v>218156600</v>
      </c>
      <c r="F15" s="3">
        <v>56</v>
      </c>
      <c r="G15" s="4">
        <v>156729700</v>
      </c>
      <c r="H15" s="8">
        <v>49</v>
      </c>
      <c r="I15" s="10">
        <v>151447200</v>
      </c>
      <c r="J15" s="8">
        <v>55</v>
      </c>
      <c r="K15" s="10">
        <v>214040800</v>
      </c>
      <c r="L15" s="9">
        <v>56</v>
      </c>
      <c r="M15" s="10">
        <v>563884800</v>
      </c>
      <c r="N15" s="9">
        <v>57</v>
      </c>
      <c r="O15" s="10">
        <v>446667100</v>
      </c>
      <c r="P15" s="9">
        <v>34</v>
      </c>
      <c r="Q15" s="10">
        <v>183010000</v>
      </c>
    </row>
    <row r="16" spans="1:18" x14ac:dyDescent="0.25">
      <c r="A16" s="17" t="s">
        <v>9</v>
      </c>
      <c r="B16" s="3">
        <v>7</v>
      </c>
      <c r="C16" s="4">
        <v>20609100</v>
      </c>
      <c r="D16" s="3">
        <v>9</v>
      </c>
      <c r="E16" s="4">
        <v>32176000</v>
      </c>
      <c r="F16" s="3">
        <v>10</v>
      </c>
      <c r="G16" s="4">
        <v>26234200</v>
      </c>
      <c r="H16" s="8">
        <v>7</v>
      </c>
      <c r="I16" s="10">
        <v>9221900</v>
      </c>
      <c r="J16" s="8">
        <v>6</v>
      </c>
      <c r="K16" s="10">
        <v>71293000</v>
      </c>
      <c r="L16" s="9">
        <v>11</v>
      </c>
      <c r="M16" s="10">
        <v>28689000</v>
      </c>
      <c r="N16" s="9">
        <v>9</v>
      </c>
      <c r="O16" s="10">
        <v>98155000</v>
      </c>
      <c r="P16" s="9">
        <v>10</v>
      </c>
      <c r="Q16" s="10">
        <v>47440000</v>
      </c>
    </row>
    <row r="17" spans="1:17" x14ac:dyDescent="0.25">
      <c r="A17" s="17" t="s">
        <v>8</v>
      </c>
      <c r="B17" s="3">
        <v>9</v>
      </c>
      <c r="C17" s="4">
        <v>59180400</v>
      </c>
      <c r="D17" s="3">
        <v>16</v>
      </c>
      <c r="E17" s="4">
        <v>107454900</v>
      </c>
      <c r="F17" s="3">
        <v>11</v>
      </c>
      <c r="G17" s="4">
        <v>53419600</v>
      </c>
      <c r="H17" s="8">
        <v>26</v>
      </c>
      <c r="I17" s="10">
        <v>60106200</v>
      </c>
      <c r="J17" s="8">
        <v>34</v>
      </c>
      <c r="K17" s="10">
        <v>280588500</v>
      </c>
      <c r="L17" s="9">
        <v>32</v>
      </c>
      <c r="M17" s="10">
        <v>242247100</v>
      </c>
      <c r="N17" s="9">
        <v>23</v>
      </c>
      <c r="O17" s="10">
        <v>171977200</v>
      </c>
      <c r="P17" s="9">
        <v>10</v>
      </c>
      <c r="Q17" s="10">
        <v>47440000</v>
      </c>
    </row>
    <row r="18" spans="1:17" x14ac:dyDescent="0.25">
      <c r="A18" s="17" t="s">
        <v>10</v>
      </c>
      <c r="B18" s="3">
        <v>37</v>
      </c>
      <c r="C18" s="4">
        <v>341627100</v>
      </c>
      <c r="D18" s="3">
        <v>46</v>
      </c>
      <c r="E18" s="4">
        <v>239383100</v>
      </c>
      <c r="F18" s="3">
        <v>55</v>
      </c>
      <c r="G18" s="4">
        <v>346284400</v>
      </c>
      <c r="H18" s="8">
        <v>36</v>
      </c>
      <c r="I18" s="10">
        <v>202630400</v>
      </c>
      <c r="J18" s="8">
        <v>50</v>
      </c>
      <c r="K18" s="10">
        <v>458496400</v>
      </c>
      <c r="L18" s="9">
        <v>44</v>
      </c>
      <c r="M18" s="10">
        <v>864926100</v>
      </c>
      <c r="N18" s="9">
        <v>58</v>
      </c>
      <c r="O18" s="10">
        <v>460769200</v>
      </c>
      <c r="P18" s="9">
        <v>71</v>
      </c>
      <c r="Q18" s="10">
        <v>1118540000</v>
      </c>
    </row>
    <row r="19" spans="1:17" x14ac:dyDescent="0.25">
      <c r="A19" s="17" t="s">
        <v>11</v>
      </c>
      <c r="B19" s="3">
        <v>46</v>
      </c>
      <c r="C19" s="4">
        <v>313618900</v>
      </c>
      <c r="D19" s="3">
        <v>69</v>
      </c>
      <c r="E19" s="4">
        <v>338426000</v>
      </c>
      <c r="F19" s="3">
        <v>60</v>
      </c>
      <c r="G19" s="4">
        <v>383448100</v>
      </c>
      <c r="H19" s="8">
        <v>55</v>
      </c>
      <c r="I19" s="10">
        <v>262328300</v>
      </c>
      <c r="J19" s="8">
        <v>43</v>
      </c>
      <c r="K19" s="10">
        <v>396475400</v>
      </c>
      <c r="L19" s="9">
        <v>60</v>
      </c>
      <c r="M19" s="10">
        <v>491603800</v>
      </c>
      <c r="N19" s="9">
        <v>71</v>
      </c>
      <c r="O19" s="10">
        <v>836077800</v>
      </c>
      <c r="P19" s="9">
        <v>61</v>
      </c>
      <c r="Q19" s="10">
        <v>733350000</v>
      </c>
    </row>
    <row r="20" spans="1:17" x14ac:dyDescent="0.25">
      <c r="A20" s="17" t="s">
        <v>12</v>
      </c>
      <c r="B20" s="3">
        <v>3</v>
      </c>
      <c r="C20" s="4">
        <v>7364000</v>
      </c>
      <c r="D20" s="3">
        <v>3</v>
      </c>
      <c r="E20" s="4">
        <v>9499900</v>
      </c>
      <c r="F20" s="3">
        <v>3</v>
      </c>
      <c r="G20" s="4">
        <v>600000</v>
      </c>
      <c r="H20" s="8">
        <v>3</v>
      </c>
      <c r="I20" s="10">
        <v>645000</v>
      </c>
      <c r="J20" s="8">
        <v>1</v>
      </c>
      <c r="K20" s="10">
        <v>703000</v>
      </c>
      <c r="L20" s="9">
        <v>1</v>
      </c>
      <c r="M20" s="10">
        <v>350000</v>
      </c>
      <c r="N20" s="9">
        <v>0</v>
      </c>
      <c r="O20" s="10">
        <v>0</v>
      </c>
      <c r="P20" s="9">
        <v>3</v>
      </c>
      <c r="Q20" s="10">
        <v>2250000</v>
      </c>
    </row>
    <row r="21" spans="1:17" x14ac:dyDescent="0.25">
      <c r="A21" s="17" t="s">
        <v>14</v>
      </c>
      <c r="B21" s="3">
        <v>4</v>
      </c>
      <c r="C21" s="4">
        <v>14606000</v>
      </c>
      <c r="D21" s="3">
        <v>4</v>
      </c>
      <c r="E21" s="4">
        <v>7750000</v>
      </c>
      <c r="F21" s="3">
        <v>3</v>
      </c>
      <c r="G21" s="4">
        <v>5145000</v>
      </c>
      <c r="H21" s="8">
        <v>4</v>
      </c>
      <c r="I21" s="10">
        <v>15150000</v>
      </c>
      <c r="J21" s="8">
        <v>2</v>
      </c>
      <c r="K21" s="10">
        <v>6500000</v>
      </c>
      <c r="L21" s="9">
        <v>2</v>
      </c>
      <c r="M21" s="10">
        <v>1873000</v>
      </c>
      <c r="N21" s="9">
        <v>3</v>
      </c>
      <c r="O21" s="10">
        <v>63000100</v>
      </c>
      <c r="P21" s="9">
        <v>3</v>
      </c>
      <c r="Q21" s="10">
        <v>2240000</v>
      </c>
    </row>
    <row r="22" spans="1:17" x14ac:dyDescent="0.25">
      <c r="A22" s="17" t="s">
        <v>15</v>
      </c>
      <c r="B22" s="3">
        <v>55</v>
      </c>
      <c r="C22" s="4">
        <v>258710100</v>
      </c>
      <c r="D22" s="3">
        <v>75</v>
      </c>
      <c r="E22" s="4">
        <v>658593000</v>
      </c>
      <c r="F22" s="3">
        <v>101</v>
      </c>
      <c r="G22" s="4">
        <v>769817600</v>
      </c>
      <c r="H22" s="8">
        <v>83</v>
      </c>
      <c r="I22" s="10">
        <v>622932100</v>
      </c>
      <c r="J22" s="8">
        <v>93</v>
      </c>
      <c r="K22" s="10">
        <v>457827700</v>
      </c>
      <c r="L22" s="9">
        <v>98</v>
      </c>
      <c r="M22" s="10">
        <v>1052819400</v>
      </c>
      <c r="N22" s="9">
        <v>96</v>
      </c>
      <c r="O22" s="10">
        <v>1119035600</v>
      </c>
      <c r="P22" s="9">
        <v>128</v>
      </c>
      <c r="Q22" s="10">
        <v>1039870000</v>
      </c>
    </row>
    <row r="23" spans="1:17" x14ac:dyDescent="0.25">
      <c r="A23" s="17" t="s">
        <v>16</v>
      </c>
      <c r="B23" s="3">
        <v>15</v>
      </c>
      <c r="C23" s="4">
        <v>232077900</v>
      </c>
      <c r="D23" s="3">
        <v>17</v>
      </c>
      <c r="E23" s="4">
        <v>79969300</v>
      </c>
      <c r="F23" s="3">
        <v>14</v>
      </c>
      <c r="G23" s="4">
        <v>177927100</v>
      </c>
      <c r="H23" s="8">
        <v>17</v>
      </c>
      <c r="I23" s="10">
        <v>84161300</v>
      </c>
      <c r="J23" s="8">
        <v>13</v>
      </c>
      <c r="K23" s="10">
        <v>23413100</v>
      </c>
      <c r="L23" s="9">
        <v>21</v>
      </c>
      <c r="M23" s="10">
        <v>49806900</v>
      </c>
      <c r="N23" s="9">
        <v>17</v>
      </c>
      <c r="O23" s="10">
        <v>54942100</v>
      </c>
      <c r="P23" s="9">
        <v>31</v>
      </c>
      <c r="Q23" s="10">
        <v>77230000</v>
      </c>
    </row>
    <row r="24" spans="1:17" x14ac:dyDescent="0.25">
      <c r="A24" s="17" t="s">
        <v>13</v>
      </c>
      <c r="B24" s="3">
        <v>9</v>
      </c>
      <c r="C24" s="4">
        <v>84053100</v>
      </c>
      <c r="D24" s="3">
        <v>2</v>
      </c>
      <c r="E24" s="4">
        <v>51500000</v>
      </c>
      <c r="F24" s="3">
        <v>3</v>
      </c>
      <c r="G24" s="4">
        <v>28402000</v>
      </c>
      <c r="H24" s="8">
        <v>2</v>
      </c>
      <c r="I24" s="10">
        <v>6332000</v>
      </c>
      <c r="J24" s="8">
        <v>4</v>
      </c>
      <c r="K24" s="10">
        <v>34607900</v>
      </c>
      <c r="L24" s="9">
        <v>8</v>
      </c>
      <c r="M24" s="10">
        <v>21980000</v>
      </c>
      <c r="N24" s="9">
        <v>4</v>
      </c>
      <c r="O24" s="10">
        <v>12276000</v>
      </c>
      <c r="P24" s="9">
        <v>4</v>
      </c>
      <c r="Q24" s="10">
        <v>48800000</v>
      </c>
    </row>
    <row r="25" spans="1:17" x14ac:dyDescent="0.25">
      <c r="A25" s="17" t="s">
        <v>17</v>
      </c>
      <c r="B25" s="3">
        <v>17</v>
      </c>
      <c r="C25" s="4">
        <v>7516000</v>
      </c>
      <c r="D25" s="3">
        <v>36</v>
      </c>
      <c r="E25" s="4">
        <v>41714000</v>
      </c>
      <c r="F25" s="3">
        <v>46</v>
      </c>
      <c r="G25" s="4">
        <v>57242000</v>
      </c>
      <c r="H25" s="8">
        <v>12</v>
      </c>
      <c r="I25" s="10">
        <v>47601700</v>
      </c>
      <c r="J25" s="8">
        <v>10</v>
      </c>
      <c r="K25" s="10">
        <v>32851200</v>
      </c>
      <c r="L25" s="9">
        <v>11</v>
      </c>
      <c r="M25" s="10">
        <v>51441100</v>
      </c>
      <c r="N25" s="9">
        <v>5</v>
      </c>
      <c r="O25" s="10">
        <v>56199800</v>
      </c>
      <c r="P25" s="9">
        <v>5</v>
      </c>
      <c r="Q25" s="10">
        <v>13850000</v>
      </c>
    </row>
    <row r="26" spans="1:17" x14ac:dyDescent="0.25">
      <c r="A26" s="17" t="s">
        <v>18</v>
      </c>
      <c r="B26" s="3">
        <v>10</v>
      </c>
      <c r="C26" s="4">
        <v>17600000</v>
      </c>
      <c r="D26" s="3">
        <v>15</v>
      </c>
      <c r="E26" s="4">
        <v>16729900</v>
      </c>
      <c r="F26" s="3">
        <v>9</v>
      </c>
      <c r="G26" s="4">
        <v>12546000</v>
      </c>
      <c r="H26" s="8">
        <v>8</v>
      </c>
      <c r="I26" s="10">
        <v>23643000</v>
      </c>
      <c r="J26" s="8">
        <v>7</v>
      </c>
      <c r="K26" s="10">
        <v>15374700</v>
      </c>
      <c r="L26" s="9">
        <v>14</v>
      </c>
      <c r="M26" s="10">
        <v>20907100</v>
      </c>
      <c r="N26" s="9">
        <v>4</v>
      </c>
      <c r="O26" s="10">
        <v>22582000</v>
      </c>
      <c r="P26" s="9">
        <v>14</v>
      </c>
      <c r="Q26" s="10">
        <v>95830000</v>
      </c>
    </row>
    <row r="27" spans="1:17" x14ac:dyDescent="0.25">
      <c r="A27" s="17" t="s">
        <v>19</v>
      </c>
      <c r="B27" s="3">
        <v>11</v>
      </c>
      <c r="C27" s="4">
        <v>13021200</v>
      </c>
      <c r="D27" s="3">
        <v>3</v>
      </c>
      <c r="E27" s="4">
        <v>17951000</v>
      </c>
      <c r="F27" s="3">
        <v>8</v>
      </c>
      <c r="G27" s="4">
        <v>21863900</v>
      </c>
      <c r="H27" s="8">
        <v>3</v>
      </c>
      <c r="I27" s="10">
        <v>628200</v>
      </c>
      <c r="J27" s="8">
        <v>6</v>
      </c>
      <c r="K27" s="10">
        <v>5731100</v>
      </c>
      <c r="L27" s="9">
        <v>4</v>
      </c>
      <c r="M27" s="10">
        <v>47471000</v>
      </c>
      <c r="N27" s="9">
        <v>3</v>
      </c>
      <c r="O27" s="10">
        <v>10100000</v>
      </c>
      <c r="P27" s="9">
        <v>6</v>
      </c>
      <c r="Q27" s="10">
        <v>33020000</v>
      </c>
    </row>
    <row r="28" spans="1:17" x14ac:dyDescent="0.25">
      <c r="A28" s="17" t="s">
        <v>22</v>
      </c>
      <c r="B28" s="3">
        <v>4</v>
      </c>
      <c r="C28" s="4">
        <v>11350000</v>
      </c>
      <c r="D28" s="3">
        <v>7</v>
      </c>
      <c r="E28" s="4">
        <v>4328000</v>
      </c>
      <c r="F28" s="3">
        <v>5</v>
      </c>
      <c r="G28" s="4">
        <v>38629000</v>
      </c>
      <c r="H28" s="8">
        <v>6</v>
      </c>
      <c r="I28" s="10">
        <v>12787200</v>
      </c>
      <c r="J28" s="8">
        <v>6</v>
      </c>
      <c r="K28" s="10">
        <v>29685900</v>
      </c>
      <c r="L28" s="9">
        <v>12</v>
      </c>
      <c r="M28" s="10">
        <v>18669000</v>
      </c>
      <c r="N28" s="9">
        <v>12</v>
      </c>
      <c r="O28" s="10">
        <v>88168000</v>
      </c>
      <c r="P28" s="9">
        <v>3</v>
      </c>
      <c r="Q28" s="10">
        <v>6350000</v>
      </c>
    </row>
    <row r="29" spans="1:17" x14ac:dyDescent="0.25">
      <c r="A29" s="17" t="s">
        <v>21</v>
      </c>
      <c r="B29" s="3">
        <v>77</v>
      </c>
      <c r="C29" s="4">
        <v>385319400</v>
      </c>
      <c r="D29" s="3">
        <v>75</v>
      </c>
      <c r="E29" s="4">
        <v>446716300</v>
      </c>
      <c r="F29" s="3">
        <v>73</v>
      </c>
      <c r="G29" s="4">
        <v>314026900</v>
      </c>
      <c r="H29" s="8">
        <v>64</v>
      </c>
      <c r="I29" s="10">
        <v>405769700</v>
      </c>
      <c r="J29" s="8">
        <v>80</v>
      </c>
      <c r="K29" s="10">
        <v>657124400</v>
      </c>
      <c r="L29" s="9">
        <v>88</v>
      </c>
      <c r="M29" s="10">
        <v>371352400</v>
      </c>
      <c r="N29" s="9">
        <v>71</v>
      </c>
      <c r="O29" s="10">
        <v>820012600</v>
      </c>
      <c r="P29" s="9">
        <v>55</v>
      </c>
      <c r="Q29" s="10">
        <v>300410000</v>
      </c>
    </row>
    <row r="30" spans="1:17" x14ac:dyDescent="0.25">
      <c r="A30" s="17" t="s">
        <v>20</v>
      </c>
      <c r="B30" s="3">
        <v>342</v>
      </c>
      <c r="C30" s="4">
        <v>2360395700</v>
      </c>
      <c r="D30" s="3">
        <v>372</v>
      </c>
      <c r="E30" s="4">
        <v>2421402100</v>
      </c>
      <c r="F30" s="3">
        <v>395</v>
      </c>
      <c r="G30" s="4">
        <v>3132535100</v>
      </c>
      <c r="H30" s="8">
        <v>427</v>
      </c>
      <c r="I30" s="10">
        <v>3345403800</v>
      </c>
      <c r="J30" s="8">
        <v>380</v>
      </c>
      <c r="K30" s="10">
        <v>3041193300</v>
      </c>
      <c r="L30" s="9">
        <v>393</v>
      </c>
      <c r="M30" s="10">
        <v>4655699500</v>
      </c>
      <c r="N30" s="9">
        <v>426</v>
      </c>
      <c r="O30" s="10">
        <v>5713623700</v>
      </c>
      <c r="P30" s="9">
        <v>397</v>
      </c>
      <c r="Q30" s="10">
        <v>6072860000</v>
      </c>
    </row>
    <row r="31" spans="1:17" x14ac:dyDescent="0.25">
      <c r="A31" s="17" t="s">
        <v>23</v>
      </c>
      <c r="B31" s="3">
        <v>37</v>
      </c>
      <c r="C31" s="4">
        <v>178454800</v>
      </c>
      <c r="D31" s="3">
        <v>31</v>
      </c>
      <c r="E31" s="4">
        <v>151658500</v>
      </c>
      <c r="F31" s="3">
        <v>36</v>
      </c>
      <c r="G31" s="4">
        <v>84752900</v>
      </c>
      <c r="H31" s="8">
        <v>52</v>
      </c>
      <c r="I31" s="10">
        <v>245652000</v>
      </c>
      <c r="J31" s="8">
        <v>74</v>
      </c>
      <c r="K31" s="10">
        <v>111062400</v>
      </c>
      <c r="L31" s="9">
        <v>51</v>
      </c>
      <c r="M31" s="10">
        <v>223933000</v>
      </c>
      <c r="N31" s="9">
        <v>54</v>
      </c>
      <c r="O31" s="10">
        <v>328400000</v>
      </c>
      <c r="P31" s="9">
        <v>39</v>
      </c>
      <c r="Q31" s="10">
        <v>245310000</v>
      </c>
    </row>
    <row r="32" spans="1:17" x14ac:dyDescent="0.25">
      <c r="A32" s="17" t="s">
        <v>24</v>
      </c>
      <c r="B32" s="3">
        <v>37</v>
      </c>
      <c r="C32" s="4">
        <v>282300800</v>
      </c>
      <c r="D32" s="3">
        <v>29</v>
      </c>
      <c r="E32" s="4">
        <v>138911500</v>
      </c>
      <c r="F32" s="3">
        <v>47</v>
      </c>
      <c r="G32" s="4">
        <v>274355000</v>
      </c>
      <c r="H32" s="8">
        <v>31</v>
      </c>
      <c r="I32" s="10">
        <v>259907000</v>
      </c>
      <c r="J32" s="8">
        <v>35</v>
      </c>
      <c r="K32" s="10">
        <v>266895000</v>
      </c>
      <c r="L32" s="9">
        <v>37</v>
      </c>
      <c r="M32" s="10">
        <v>359828800</v>
      </c>
      <c r="N32" s="9">
        <v>30</v>
      </c>
      <c r="O32" s="10">
        <v>371688400</v>
      </c>
      <c r="P32" s="9">
        <v>23</v>
      </c>
      <c r="Q32" s="10">
        <v>339420000</v>
      </c>
    </row>
    <row r="33" spans="1:17" x14ac:dyDescent="0.25">
      <c r="A33" s="17" t="s">
        <v>26</v>
      </c>
      <c r="B33" s="3">
        <v>4</v>
      </c>
      <c r="C33" s="4">
        <v>1250000</v>
      </c>
      <c r="D33" s="3">
        <v>0</v>
      </c>
      <c r="E33" s="4">
        <v>0</v>
      </c>
      <c r="F33" s="3">
        <v>1</v>
      </c>
      <c r="G33" s="4">
        <v>1000000</v>
      </c>
      <c r="H33" s="8">
        <v>2</v>
      </c>
      <c r="I33" s="10">
        <v>4623000</v>
      </c>
      <c r="J33" s="8">
        <v>2</v>
      </c>
      <c r="K33" s="10">
        <v>700000</v>
      </c>
      <c r="L33" s="9">
        <v>1</v>
      </c>
      <c r="M33" s="10">
        <v>0</v>
      </c>
      <c r="N33" s="9">
        <v>0</v>
      </c>
      <c r="O33" s="10">
        <v>0</v>
      </c>
      <c r="P33" s="9">
        <v>4</v>
      </c>
      <c r="Q33" s="10">
        <v>3480000</v>
      </c>
    </row>
    <row r="34" spans="1:17" x14ac:dyDescent="0.25">
      <c r="A34" s="17" t="s">
        <v>25</v>
      </c>
      <c r="B34" s="3">
        <v>12</v>
      </c>
      <c r="C34" s="4">
        <v>17439900</v>
      </c>
      <c r="D34" s="3">
        <v>15</v>
      </c>
      <c r="E34" s="4">
        <v>96977500</v>
      </c>
      <c r="F34" s="3">
        <v>23</v>
      </c>
      <c r="G34" s="4">
        <v>134415300</v>
      </c>
      <c r="H34" s="8">
        <v>12</v>
      </c>
      <c r="I34" s="10">
        <v>21461000</v>
      </c>
      <c r="J34" s="8">
        <v>36</v>
      </c>
      <c r="K34" s="10">
        <v>59752900</v>
      </c>
      <c r="L34" s="9">
        <v>48</v>
      </c>
      <c r="M34" s="10">
        <v>170101900</v>
      </c>
      <c r="N34" s="9">
        <v>43</v>
      </c>
      <c r="O34" s="10">
        <v>257182300</v>
      </c>
      <c r="P34" s="9">
        <v>31</v>
      </c>
      <c r="Q34" s="10">
        <v>236770000</v>
      </c>
    </row>
    <row r="35" spans="1:17" x14ac:dyDescent="0.25">
      <c r="A35" s="17" t="s">
        <v>56</v>
      </c>
      <c r="B35" s="3">
        <v>1</v>
      </c>
      <c r="C35" s="4">
        <v>14530000</v>
      </c>
      <c r="D35" s="3">
        <v>3</v>
      </c>
      <c r="E35" s="4">
        <v>1910000</v>
      </c>
      <c r="F35" s="3">
        <v>2</v>
      </c>
      <c r="G35" s="4">
        <v>3215000</v>
      </c>
      <c r="H35" s="8">
        <v>6</v>
      </c>
      <c r="I35" s="10">
        <v>5575100</v>
      </c>
      <c r="J35" s="8">
        <v>1</v>
      </c>
      <c r="K35" s="10">
        <v>25000</v>
      </c>
      <c r="L35" s="9">
        <v>0</v>
      </c>
      <c r="M35" s="10">
        <v>0</v>
      </c>
      <c r="N35" s="9">
        <v>2</v>
      </c>
      <c r="O35" s="10">
        <v>1500000</v>
      </c>
      <c r="P35" s="9">
        <v>5</v>
      </c>
      <c r="Q35" s="10">
        <v>15350000</v>
      </c>
    </row>
    <row r="36" spans="1:17" x14ac:dyDescent="0.25">
      <c r="A36" s="17" t="s">
        <v>29</v>
      </c>
      <c r="B36" s="3">
        <v>0</v>
      </c>
      <c r="C36" s="4">
        <v>0</v>
      </c>
      <c r="D36" s="3">
        <v>4</v>
      </c>
      <c r="E36" s="4">
        <v>11500000</v>
      </c>
      <c r="F36" s="3">
        <v>1</v>
      </c>
      <c r="G36" s="4">
        <v>0</v>
      </c>
      <c r="H36" s="8">
        <v>4</v>
      </c>
      <c r="I36" s="10">
        <v>3115000</v>
      </c>
      <c r="J36" s="8">
        <v>9</v>
      </c>
      <c r="K36" s="10">
        <v>11044900</v>
      </c>
      <c r="L36" s="9">
        <v>18</v>
      </c>
      <c r="M36" s="10">
        <v>41530300</v>
      </c>
      <c r="N36" s="9">
        <v>13</v>
      </c>
      <c r="O36" s="10">
        <v>119981100</v>
      </c>
      <c r="P36" s="9">
        <v>11</v>
      </c>
      <c r="Q36" s="10">
        <v>31100000</v>
      </c>
    </row>
    <row r="37" spans="1:17" x14ac:dyDescent="0.25">
      <c r="A37" s="17" t="s">
        <v>33</v>
      </c>
      <c r="B37" s="3">
        <v>4</v>
      </c>
      <c r="C37" s="4">
        <v>15400000</v>
      </c>
      <c r="D37" s="3">
        <v>5</v>
      </c>
      <c r="E37" s="4">
        <v>33943000</v>
      </c>
      <c r="F37" s="3">
        <v>3</v>
      </c>
      <c r="G37" s="4">
        <v>9500000</v>
      </c>
      <c r="H37" s="8">
        <v>4</v>
      </c>
      <c r="I37" s="10">
        <v>3273200</v>
      </c>
      <c r="J37" s="8">
        <v>9</v>
      </c>
      <c r="K37" s="10">
        <v>15114200</v>
      </c>
      <c r="L37" s="9">
        <v>8</v>
      </c>
      <c r="M37" s="10">
        <v>45266000</v>
      </c>
      <c r="N37" s="9">
        <v>6</v>
      </c>
      <c r="O37" s="10">
        <v>12242000</v>
      </c>
      <c r="P37" s="9">
        <v>10</v>
      </c>
      <c r="Q37" s="10">
        <v>100920000</v>
      </c>
    </row>
    <row r="38" spans="1:17" x14ac:dyDescent="0.25">
      <c r="A38" s="17" t="s">
        <v>30</v>
      </c>
      <c r="B38" s="3">
        <v>13</v>
      </c>
      <c r="C38" s="4">
        <v>47579400</v>
      </c>
      <c r="D38" s="3">
        <v>10</v>
      </c>
      <c r="E38" s="4">
        <v>56944100</v>
      </c>
      <c r="F38" s="3">
        <v>13</v>
      </c>
      <c r="G38" s="4">
        <v>56258100</v>
      </c>
      <c r="H38" s="8">
        <v>8</v>
      </c>
      <c r="I38" s="10">
        <v>81126000</v>
      </c>
      <c r="J38" s="8">
        <v>19</v>
      </c>
      <c r="K38" s="10">
        <v>93439000</v>
      </c>
      <c r="L38" s="9">
        <v>10</v>
      </c>
      <c r="M38" s="10">
        <v>112793300</v>
      </c>
      <c r="N38" s="9">
        <v>13</v>
      </c>
      <c r="O38" s="10">
        <v>125708600</v>
      </c>
      <c r="P38" s="9">
        <v>7</v>
      </c>
      <c r="Q38" s="10">
        <v>51210000</v>
      </c>
    </row>
    <row r="39" spans="1:17" x14ac:dyDescent="0.25">
      <c r="A39" s="17" t="s">
        <v>31</v>
      </c>
      <c r="B39" s="3">
        <v>77</v>
      </c>
      <c r="C39" s="4">
        <v>666106800</v>
      </c>
      <c r="D39" s="3">
        <v>71</v>
      </c>
      <c r="E39" s="4">
        <v>455229700</v>
      </c>
      <c r="F39" s="3">
        <v>64</v>
      </c>
      <c r="G39" s="4">
        <v>485860400</v>
      </c>
      <c r="H39" s="8">
        <v>55</v>
      </c>
      <c r="I39" s="10">
        <v>417347600</v>
      </c>
      <c r="J39" s="8">
        <v>45</v>
      </c>
      <c r="K39" s="10">
        <v>339296300</v>
      </c>
      <c r="L39" s="9">
        <v>34</v>
      </c>
      <c r="M39" s="10">
        <v>375466700</v>
      </c>
      <c r="N39" s="9">
        <v>53</v>
      </c>
      <c r="O39" s="10">
        <v>966108200</v>
      </c>
      <c r="P39" s="9">
        <v>34</v>
      </c>
      <c r="Q39" s="10">
        <v>407570000</v>
      </c>
    </row>
    <row r="40" spans="1:17" x14ac:dyDescent="0.25">
      <c r="A40" s="17" t="s">
        <v>32</v>
      </c>
      <c r="B40" s="3">
        <v>13</v>
      </c>
      <c r="C40" s="4">
        <v>5477000</v>
      </c>
      <c r="D40" s="3">
        <v>8</v>
      </c>
      <c r="E40" s="4">
        <v>10085200</v>
      </c>
      <c r="F40" s="3">
        <v>10</v>
      </c>
      <c r="G40" s="4">
        <v>64919100</v>
      </c>
      <c r="H40" s="8">
        <v>15</v>
      </c>
      <c r="I40" s="10">
        <v>35131000</v>
      </c>
      <c r="J40" s="8">
        <v>17</v>
      </c>
      <c r="K40" s="10">
        <v>49994200</v>
      </c>
      <c r="L40" s="9">
        <v>13</v>
      </c>
      <c r="M40" s="10">
        <v>21922000</v>
      </c>
      <c r="N40" s="9">
        <v>17</v>
      </c>
      <c r="O40" s="10">
        <v>73774900</v>
      </c>
      <c r="P40" s="9">
        <v>2</v>
      </c>
      <c r="Q40" s="10">
        <v>7000000</v>
      </c>
    </row>
    <row r="41" spans="1:17" x14ac:dyDescent="0.25">
      <c r="A41" s="17" t="s">
        <v>34</v>
      </c>
      <c r="B41" s="3">
        <v>203</v>
      </c>
      <c r="C41" s="4">
        <v>1063645000</v>
      </c>
      <c r="D41" s="3">
        <v>296</v>
      </c>
      <c r="E41" s="4">
        <v>1412628900</v>
      </c>
      <c r="F41" s="3">
        <v>345</v>
      </c>
      <c r="G41" s="4">
        <v>2429055100</v>
      </c>
      <c r="H41" s="8">
        <v>356</v>
      </c>
      <c r="I41" s="10">
        <v>1920793100</v>
      </c>
      <c r="J41" s="8">
        <v>433</v>
      </c>
      <c r="K41" s="10">
        <v>2837914300</v>
      </c>
      <c r="L41" s="9">
        <v>443</v>
      </c>
      <c r="M41" s="10">
        <v>4419239500</v>
      </c>
      <c r="N41" s="9">
        <v>462</v>
      </c>
      <c r="O41" s="10">
        <v>6230598100</v>
      </c>
      <c r="P41" s="9">
        <v>601</v>
      </c>
      <c r="Q41" s="10">
        <v>7454120000</v>
      </c>
    </row>
    <row r="42" spans="1:17" x14ac:dyDescent="0.25">
      <c r="A42" s="17" t="s">
        <v>27</v>
      </c>
      <c r="B42" s="3">
        <v>39</v>
      </c>
      <c r="C42" s="4">
        <v>254907400</v>
      </c>
      <c r="D42" s="3">
        <v>58</v>
      </c>
      <c r="E42" s="4">
        <v>428556300</v>
      </c>
      <c r="F42" s="3">
        <v>48</v>
      </c>
      <c r="G42" s="4">
        <v>304634900</v>
      </c>
      <c r="H42" s="8">
        <v>35</v>
      </c>
      <c r="I42" s="10">
        <v>181171300</v>
      </c>
      <c r="J42" s="8">
        <v>53</v>
      </c>
      <c r="K42" s="10">
        <v>261711900</v>
      </c>
      <c r="L42" s="9">
        <v>56</v>
      </c>
      <c r="M42" s="10">
        <v>348691600</v>
      </c>
      <c r="N42" s="9">
        <v>63</v>
      </c>
      <c r="O42" s="10">
        <v>675500300</v>
      </c>
      <c r="P42" s="9">
        <v>66</v>
      </c>
      <c r="Q42" s="10">
        <v>645490000</v>
      </c>
    </row>
    <row r="43" spans="1:17" x14ac:dyDescent="0.25">
      <c r="A43" s="17" t="s">
        <v>28</v>
      </c>
      <c r="B43" s="3">
        <v>3</v>
      </c>
      <c r="C43" s="4">
        <v>4700000</v>
      </c>
      <c r="D43" s="3">
        <v>1</v>
      </c>
      <c r="E43" s="4">
        <v>3161000</v>
      </c>
      <c r="F43" s="3">
        <v>1</v>
      </c>
      <c r="G43" s="4">
        <v>4000000</v>
      </c>
      <c r="H43" s="8">
        <v>1</v>
      </c>
      <c r="I43" s="10">
        <v>2400000</v>
      </c>
      <c r="J43" s="8">
        <v>3</v>
      </c>
      <c r="K43" s="10">
        <v>24052000</v>
      </c>
      <c r="L43" s="9">
        <v>2</v>
      </c>
      <c r="M43" s="10">
        <v>7500100</v>
      </c>
      <c r="N43" s="9">
        <v>1</v>
      </c>
      <c r="O43" s="10">
        <v>50000</v>
      </c>
      <c r="P43" s="9">
        <v>0</v>
      </c>
      <c r="Q43" s="10">
        <v>0</v>
      </c>
    </row>
    <row r="44" spans="1:17" x14ac:dyDescent="0.25">
      <c r="A44" s="17" t="s">
        <v>35</v>
      </c>
      <c r="B44" s="3">
        <v>59</v>
      </c>
      <c r="C44" s="4">
        <v>122443900</v>
      </c>
      <c r="D44" s="3">
        <v>63</v>
      </c>
      <c r="E44" s="4">
        <v>177470900</v>
      </c>
      <c r="F44" s="3">
        <v>73</v>
      </c>
      <c r="G44" s="4">
        <v>432536700</v>
      </c>
      <c r="H44" s="8">
        <v>56</v>
      </c>
      <c r="I44" s="10">
        <v>266578500</v>
      </c>
      <c r="J44" s="8">
        <v>78</v>
      </c>
      <c r="K44" s="10">
        <v>254297500</v>
      </c>
      <c r="L44" s="9">
        <v>66</v>
      </c>
      <c r="M44" s="10">
        <v>300571800</v>
      </c>
      <c r="N44" s="9">
        <v>71</v>
      </c>
      <c r="O44" s="10">
        <v>262718900</v>
      </c>
      <c r="P44" s="9">
        <v>66</v>
      </c>
      <c r="Q44" s="10">
        <v>255510000</v>
      </c>
    </row>
    <row r="45" spans="1:17" x14ac:dyDescent="0.25">
      <c r="A45" s="17" t="s">
        <v>36</v>
      </c>
      <c r="B45" s="3">
        <v>4</v>
      </c>
      <c r="C45" s="4">
        <v>4506000</v>
      </c>
      <c r="D45" s="3">
        <v>2</v>
      </c>
      <c r="E45" s="4">
        <v>13000000</v>
      </c>
      <c r="F45" s="3">
        <v>4</v>
      </c>
      <c r="G45" s="4">
        <v>27115000</v>
      </c>
      <c r="H45" s="8">
        <v>6</v>
      </c>
      <c r="I45" s="10">
        <v>33036000</v>
      </c>
      <c r="J45" s="8">
        <v>8</v>
      </c>
      <c r="K45" s="10">
        <v>8213900</v>
      </c>
      <c r="L45" s="9">
        <v>8</v>
      </c>
      <c r="M45" s="10">
        <v>13555100</v>
      </c>
      <c r="N45" s="9">
        <v>10</v>
      </c>
      <c r="O45" s="10">
        <v>29758000</v>
      </c>
      <c r="P45" s="9">
        <v>2</v>
      </c>
      <c r="Q45" s="10">
        <v>4400000</v>
      </c>
    </row>
    <row r="46" spans="1:17" x14ac:dyDescent="0.25">
      <c r="A46" s="17" t="s">
        <v>37</v>
      </c>
      <c r="B46" s="3">
        <v>15</v>
      </c>
      <c r="C46" s="4">
        <v>67377100</v>
      </c>
      <c r="D46" s="3">
        <v>35</v>
      </c>
      <c r="E46" s="4">
        <v>183412300</v>
      </c>
      <c r="F46" s="3">
        <v>37</v>
      </c>
      <c r="G46" s="4">
        <v>236810800</v>
      </c>
      <c r="H46" s="8">
        <v>30</v>
      </c>
      <c r="I46" s="10">
        <v>124617800</v>
      </c>
      <c r="J46" s="8">
        <v>39</v>
      </c>
      <c r="K46" s="10">
        <v>143520100</v>
      </c>
      <c r="L46" s="9">
        <v>31</v>
      </c>
      <c r="M46" s="10">
        <v>188902100</v>
      </c>
      <c r="N46" s="9">
        <v>44</v>
      </c>
      <c r="O46" s="10">
        <v>226470100</v>
      </c>
      <c r="P46" s="9">
        <v>34</v>
      </c>
      <c r="Q46" s="10">
        <v>186080000</v>
      </c>
    </row>
    <row r="47" spans="1:17" x14ac:dyDescent="0.25">
      <c r="A47" s="17" t="s">
        <v>38</v>
      </c>
      <c r="B47" s="3">
        <v>137</v>
      </c>
      <c r="C47" s="4">
        <v>455898200</v>
      </c>
      <c r="D47" s="3">
        <v>161</v>
      </c>
      <c r="E47" s="4">
        <v>524168500</v>
      </c>
      <c r="F47" s="3">
        <v>151</v>
      </c>
      <c r="G47" s="4">
        <v>510690500</v>
      </c>
      <c r="H47" s="8">
        <v>189</v>
      </c>
      <c r="I47" s="10">
        <v>524181100</v>
      </c>
      <c r="J47" s="8">
        <v>237</v>
      </c>
      <c r="K47" s="10">
        <v>464929200</v>
      </c>
      <c r="L47" s="9">
        <v>189</v>
      </c>
      <c r="M47" s="10">
        <v>787371200</v>
      </c>
      <c r="N47" s="9">
        <v>201</v>
      </c>
      <c r="O47" s="10">
        <v>638164200</v>
      </c>
      <c r="P47" s="9">
        <v>97</v>
      </c>
      <c r="Q47" s="10">
        <v>582210000</v>
      </c>
    </row>
    <row r="48" spans="1:17" x14ac:dyDescent="0.25">
      <c r="A48" s="17" t="s">
        <v>39</v>
      </c>
      <c r="B48" s="3">
        <v>0</v>
      </c>
      <c r="C48" s="4">
        <v>0</v>
      </c>
      <c r="D48" s="3">
        <v>1</v>
      </c>
      <c r="E48" s="4">
        <v>4494500</v>
      </c>
      <c r="F48" s="3">
        <v>0</v>
      </c>
      <c r="G48" s="4">
        <v>0</v>
      </c>
      <c r="H48" s="8">
        <v>1</v>
      </c>
      <c r="I48" s="10">
        <v>100000</v>
      </c>
      <c r="J48" s="8">
        <v>0</v>
      </c>
      <c r="K48" s="10">
        <v>0</v>
      </c>
      <c r="L48" s="9">
        <v>0</v>
      </c>
      <c r="M48" s="10">
        <v>0</v>
      </c>
      <c r="N48" s="9">
        <v>0</v>
      </c>
      <c r="O48" s="10">
        <v>0</v>
      </c>
      <c r="P48" s="9">
        <v>0</v>
      </c>
      <c r="Q48" s="10">
        <v>0</v>
      </c>
    </row>
    <row r="49" spans="1:17" x14ac:dyDescent="0.25">
      <c r="A49" s="17" t="s">
        <v>40</v>
      </c>
      <c r="B49" s="3">
        <v>15</v>
      </c>
      <c r="C49" s="4">
        <v>30036000</v>
      </c>
      <c r="D49" s="3">
        <v>11</v>
      </c>
      <c r="E49" s="4">
        <v>59302000</v>
      </c>
      <c r="F49" s="3">
        <v>14</v>
      </c>
      <c r="G49" s="4">
        <v>42151000</v>
      </c>
      <c r="H49" s="8">
        <v>15</v>
      </c>
      <c r="I49" s="10">
        <v>85059100</v>
      </c>
      <c r="J49" s="8">
        <v>13</v>
      </c>
      <c r="K49" s="10">
        <v>81662800</v>
      </c>
      <c r="L49" s="9">
        <v>15</v>
      </c>
      <c r="M49" s="10">
        <v>124090800</v>
      </c>
      <c r="N49" s="9">
        <v>11</v>
      </c>
      <c r="O49" s="10">
        <v>16262900</v>
      </c>
      <c r="P49" s="9">
        <v>14</v>
      </c>
      <c r="Q49" s="10">
        <v>23680000</v>
      </c>
    </row>
    <row r="50" spans="1:17" x14ac:dyDescent="0.25">
      <c r="A50" s="17" t="s">
        <v>41</v>
      </c>
      <c r="B50" s="3">
        <v>5</v>
      </c>
      <c r="C50" s="4">
        <v>7100000</v>
      </c>
      <c r="D50" s="3">
        <v>9</v>
      </c>
      <c r="E50" s="4">
        <v>26715000</v>
      </c>
      <c r="F50" s="3">
        <v>4</v>
      </c>
      <c r="G50" s="4">
        <v>59725000</v>
      </c>
      <c r="H50" s="8">
        <v>5</v>
      </c>
      <c r="I50" s="10">
        <v>39499900</v>
      </c>
      <c r="J50" s="8">
        <v>15</v>
      </c>
      <c r="K50" s="10">
        <v>85710200</v>
      </c>
      <c r="L50" s="9">
        <v>5</v>
      </c>
      <c r="M50" s="10">
        <v>47731000</v>
      </c>
      <c r="N50" s="9">
        <v>7</v>
      </c>
      <c r="O50" s="10">
        <v>53693100</v>
      </c>
      <c r="P50" s="9">
        <v>7</v>
      </c>
      <c r="Q50" s="10">
        <v>19650000</v>
      </c>
    </row>
    <row r="51" spans="1:17" x14ac:dyDescent="0.25">
      <c r="A51" s="17" t="s">
        <v>42</v>
      </c>
      <c r="B51" s="3">
        <v>3</v>
      </c>
      <c r="C51" s="4">
        <v>800000</v>
      </c>
      <c r="D51" s="3">
        <v>1</v>
      </c>
      <c r="E51" s="4">
        <v>5000000</v>
      </c>
      <c r="F51" s="3">
        <v>2</v>
      </c>
      <c r="G51" s="4">
        <v>4146000</v>
      </c>
      <c r="H51" s="8">
        <v>1</v>
      </c>
      <c r="I51" s="10">
        <v>0</v>
      </c>
      <c r="J51" s="8">
        <v>1</v>
      </c>
      <c r="K51" s="10">
        <v>11900000</v>
      </c>
      <c r="L51" s="9">
        <v>1</v>
      </c>
      <c r="M51" s="10">
        <v>3001000</v>
      </c>
      <c r="N51" s="9">
        <v>2</v>
      </c>
      <c r="O51" s="10">
        <v>7052000</v>
      </c>
      <c r="P51" s="9">
        <v>0</v>
      </c>
      <c r="Q51" s="10">
        <v>0</v>
      </c>
    </row>
    <row r="52" spans="1:17" x14ac:dyDescent="0.25">
      <c r="A52" s="17" t="s">
        <v>43</v>
      </c>
      <c r="B52" s="3">
        <v>17</v>
      </c>
      <c r="C52" s="4">
        <v>75037200</v>
      </c>
      <c r="D52" s="3">
        <v>30</v>
      </c>
      <c r="E52" s="4">
        <v>67776500</v>
      </c>
      <c r="F52" s="3">
        <v>37</v>
      </c>
      <c r="G52" s="4">
        <v>107387800</v>
      </c>
      <c r="H52" s="8">
        <v>49</v>
      </c>
      <c r="I52" s="10">
        <v>97708800</v>
      </c>
      <c r="J52" s="8">
        <v>108</v>
      </c>
      <c r="K52" s="10">
        <v>169871300</v>
      </c>
      <c r="L52" s="9">
        <v>88</v>
      </c>
      <c r="M52" s="10">
        <v>152707100</v>
      </c>
      <c r="N52" s="9">
        <v>75</v>
      </c>
      <c r="O52" s="10">
        <v>193817900</v>
      </c>
      <c r="P52" s="9">
        <v>31</v>
      </c>
      <c r="Q52" s="10">
        <v>201160000</v>
      </c>
    </row>
    <row r="53" spans="1:17" x14ac:dyDescent="0.25">
      <c r="A53" s="17" t="s">
        <v>44</v>
      </c>
      <c r="B53" s="3">
        <v>126</v>
      </c>
      <c r="C53" s="4">
        <v>784702400</v>
      </c>
      <c r="D53" s="3">
        <v>163</v>
      </c>
      <c r="E53" s="4">
        <v>1067390300</v>
      </c>
      <c r="F53" s="3">
        <v>167</v>
      </c>
      <c r="G53" s="4">
        <v>1580151700</v>
      </c>
      <c r="H53" s="8">
        <v>171</v>
      </c>
      <c r="I53" s="10">
        <v>1019488100</v>
      </c>
      <c r="J53" s="8">
        <v>161</v>
      </c>
      <c r="K53" s="10">
        <v>1324747000</v>
      </c>
      <c r="L53" s="9">
        <v>187</v>
      </c>
      <c r="M53" s="10">
        <v>1426811200</v>
      </c>
      <c r="N53" s="9">
        <v>163</v>
      </c>
      <c r="O53" s="10">
        <v>1170788400</v>
      </c>
      <c r="P53" s="9">
        <v>201</v>
      </c>
      <c r="Q53" s="10">
        <v>1330040000</v>
      </c>
    </row>
    <row r="54" spans="1:17" x14ac:dyDescent="0.25">
      <c r="A54" s="17" t="s">
        <v>45</v>
      </c>
      <c r="B54" s="3">
        <v>34</v>
      </c>
      <c r="C54" s="4">
        <v>162662900</v>
      </c>
      <c r="D54" s="3">
        <v>27</v>
      </c>
      <c r="E54" s="4">
        <v>139000800</v>
      </c>
      <c r="F54" s="3">
        <v>49</v>
      </c>
      <c r="G54" s="4">
        <v>244458400</v>
      </c>
      <c r="H54" s="8">
        <v>44</v>
      </c>
      <c r="I54" s="10">
        <v>318397200</v>
      </c>
      <c r="J54" s="8">
        <v>34</v>
      </c>
      <c r="K54" s="10">
        <v>299072500</v>
      </c>
      <c r="L54" s="9">
        <v>42</v>
      </c>
      <c r="M54" s="10">
        <v>794733500</v>
      </c>
      <c r="N54" s="9">
        <v>55</v>
      </c>
      <c r="O54" s="10">
        <v>719517800</v>
      </c>
      <c r="P54" s="9">
        <v>64</v>
      </c>
      <c r="Q54" s="10">
        <v>630660000</v>
      </c>
    </row>
    <row r="55" spans="1:17" x14ac:dyDescent="0.25">
      <c r="A55" s="17" t="s">
        <v>47</v>
      </c>
      <c r="B55" s="3">
        <v>7</v>
      </c>
      <c r="C55" s="4">
        <v>29150000</v>
      </c>
      <c r="D55" s="3">
        <v>7</v>
      </c>
      <c r="E55" s="4">
        <v>33069000</v>
      </c>
      <c r="F55" s="3">
        <v>8</v>
      </c>
      <c r="G55" s="4">
        <v>24840100</v>
      </c>
      <c r="H55" s="8">
        <v>5</v>
      </c>
      <c r="I55" s="10">
        <v>4415000</v>
      </c>
      <c r="J55" s="8">
        <v>9</v>
      </c>
      <c r="K55" s="10">
        <v>21042300</v>
      </c>
      <c r="L55" s="9">
        <v>13</v>
      </c>
      <c r="M55" s="10">
        <v>39356000</v>
      </c>
      <c r="N55" s="9">
        <v>9</v>
      </c>
      <c r="O55" s="10">
        <v>22994000</v>
      </c>
      <c r="P55" s="9">
        <v>3</v>
      </c>
      <c r="Q55" s="10">
        <v>4450000</v>
      </c>
    </row>
    <row r="56" spans="1:17" x14ac:dyDescent="0.25">
      <c r="A56" s="17" t="s">
        <v>46</v>
      </c>
      <c r="B56" s="3">
        <v>49</v>
      </c>
      <c r="C56" s="4">
        <v>240763800</v>
      </c>
      <c r="D56" s="3">
        <v>58</v>
      </c>
      <c r="E56" s="4">
        <v>409316300</v>
      </c>
      <c r="F56" s="3">
        <v>77</v>
      </c>
      <c r="G56" s="4">
        <v>617964900</v>
      </c>
      <c r="H56" s="8">
        <v>79</v>
      </c>
      <c r="I56" s="10">
        <v>272430200</v>
      </c>
      <c r="J56" s="8">
        <v>67</v>
      </c>
      <c r="K56" s="10">
        <v>636826800</v>
      </c>
      <c r="L56" s="9">
        <v>75</v>
      </c>
      <c r="M56" s="10">
        <v>476899900</v>
      </c>
      <c r="N56" s="9">
        <v>74</v>
      </c>
      <c r="O56" s="10">
        <v>422578300</v>
      </c>
      <c r="P56" s="9">
        <v>80</v>
      </c>
      <c r="Q56" s="10">
        <v>2142610000</v>
      </c>
    </row>
    <row r="57" spans="1:17" x14ac:dyDescent="0.25">
      <c r="A57" s="17" t="s">
        <v>48</v>
      </c>
      <c r="B57" s="3">
        <v>108</v>
      </c>
      <c r="C57" s="4">
        <v>581418200</v>
      </c>
      <c r="D57" s="3">
        <v>118</v>
      </c>
      <c r="E57" s="4">
        <v>621262600</v>
      </c>
      <c r="F57" s="3">
        <v>125</v>
      </c>
      <c r="G57" s="4">
        <v>550915200</v>
      </c>
      <c r="H57" s="8">
        <v>111</v>
      </c>
      <c r="I57" s="10">
        <v>852236100</v>
      </c>
      <c r="J57" s="8">
        <v>129</v>
      </c>
      <c r="K57" s="10">
        <v>899017300</v>
      </c>
      <c r="L57" s="9">
        <v>114</v>
      </c>
      <c r="M57" s="10">
        <v>1344453200</v>
      </c>
      <c r="N57" s="9">
        <v>116</v>
      </c>
      <c r="O57" s="10">
        <v>1210820700</v>
      </c>
      <c r="P57" s="9">
        <v>121</v>
      </c>
      <c r="Q57" s="10">
        <v>1123310000</v>
      </c>
    </row>
    <row r="58" spans="1:17" x14ac:dyDescent="0.25">
      <c r="A58" s="17" t="s">
        <v>50</v>
      </c>
      <c r="B58" s="3">
        <v>3</v>
      </c>
      <c r="C58" s="4">
        <v>3000000</v>
      </c>
      <c r="D58" s="3">
        <v>4</v>
      </c>
      <c r="E58" s="4">
        <v>3750000</v>
      </c>
      <c r="F58" s="3">
        <v>2</v>
      </c>
      <c r="G58" s="4">
        <v>2100000</v>
      </c>
      <c r="H58" s="8">
        <v>3</v>
      </c>
      <c r="I58" s="10">
        <v>14568000</v>
      </c>
      <c r="J58" s="8">
        <v>1</v>
      </c>
      <c r="K58" s="10">
        <v>1200000</v>
      </c>
      <c r="L58" s="9">
        <v>2</v>
      </c>
      <c r="M58" s="10">
        <v>1572100</v>
      </c>
      <c r="N58" s="9">
        <v>1</v>
      </c>
      <c r="O58" s="10">
        <v>0</v>
      </c>
      <c r="P58" s="9">
        <v>4</v>
      </c>
      <c r="Q58" s="10">
        <v>9870000</v>
      </c>
    </row>
    <row r="59" spans="1:17" x14ac:dyDescent="0.25">
      <c r="A59" s="17" t="s">
        <v>49</v>
      </c>
      <c r="B59" s="3">
        <v>14</v>
      </c>
      <c r="C59" s="4">
        <v>25876700</v>
      </c>
      <c r="D59" s="3">
        <v>21</v>
      </c>
      <c r="E59" s="4">
        <v>134966000</v>
      </c>
      <c r="F59" s="3">
        <v>15</v>
      </c>
      <c r="G59" s="4">
        <v>72861100</v>
      </c>
      <c r="H59" s="8">
        <v>14</v>
      </c>
      <c r="I59" s="10">
        <v>92295900</v>
      </c>
      <c r="J59" s="8">
        <v>17</v>
      </c>
      <c r="K59" s="10">
        <v>31776400</v>
      </c>
      <c r="L59" s="9">
        <v>26</v>
      </c>
      <c r="M59" s="10">
        <v>71895300</v>
      </c>
      <c r="N59" s="9">
        <v>23</v>
      </c>
      <c r="O59" s="10">
        <v>87851000</v>
      </c>
      <c r="P59" s="9">
        <v>21</v>
      </c>
      <c r="Q59" s="10">
        <v>112760000</v>
      </c>
    </row>
    <row r="60" spans="1:17" x14ac:dyDescent="0.25">
      <c r="A60" s="18" t="s">
        <v>51</v>
      </c>
      <c r="B60" s="14">
        <v>0</v>
      </c>
      <c r="C60" s="15">
        <v>0</v>
      </c>
      <c r="D60" s="14">
        <v>1</v>
      </c>
      <c r="E60" s="15">
        <v>10000000</v>
      </c>
      <c r="F60" s="14">
        <v>0</v>
      </c>
      <c r="G60" s="15">
        <v>0</v>
      </c>
      <c r="H60" s="11">
        <v>0</v>
      </c>
      <c r="I60" s="13">
        <v>0</v>
      </c>
      <c r="J60" s="11">
        <v>0</v>
      </c>
      <c r="K60" s="13">
        <v>0</v>
      </c>
      <c r="L60" s="12">
        <v>0</v>
      </c>
      <c r="M60" s="13">
        <v>0</v>
      </c>
      <c r="N60" s="12">
        <v>0</v>
      </c>
      <c r="O60" s="13">
        <v>0</v>
      </c>
      <c r="P60" s="12">
        <v>0</v>
      </c>
      <c r="Q60" s="13">
        <v>0</v>
      </c>
    </row>
  </sheetData>
  <mergeCells count="8">
    <mergeCell ref="P6:Q6"/>
    <mergeCell ref="N6:O6"/>
    <mergeCell ref="L6:M6"/>
    <mergeCell ref="B6:C6"/>
    <mergeCell ref="D6:E6"/>
    <mergeCell ref="F6:G6"/>
    <mergeCell ref="H6:I6"/>
    <mergeCell ref="J6:K6"/>
  </mergeCells>
  <conditionalFormatting sqref="I9:I60">
    <cfRule type="top10" dxfId="57" priority="28" rank="5"/>
  </conditionalFormatting>
  <conditionalFormatting sqref="H9:H60">
    <cfRule type="top10" dxfId="56" priority="27" rank="5"/>
  </conditionalFormatting>
  <conditionalFormatting sqref="G9:G60">
    <cfRule type="top10" dxfId="55" priority="26" rank="5"/>
  </conditionalFormatting>
  <conditionalFormatting sqref="F9:F60">
    <cfRule type="top10" dxfId="54" priority="25" rank="5"/>
  </conditionalFormatting>
  <conditionalFormatting sqref="E9:E60">
    <cfRule type="top10" dxfId="53" priority="24" rank="5"/>
  </conditionalFormatting>
  <conditionalFormatting sqref="D9:D60">
    <cfRule type="top10" dxfId="52" priority="23" rank="5"/>
  </conditionalFormatting>
  <conditionalFormatting sqref="C9:C60">
    <cfRule type="top10" dxfId="51" priority="22" rank="5"/>
  </conditionalFormatting>
  <conditionalFormatting sqref="B9:B60">
    <cfRule type="top10" dxfId="50" priority="21" rank="5"/>
  </conditionalFormatting>
  <conditionalFormatting sqref="J9:J60">
    <cfRule type="top10" dxfId="49" priority="15" rank="5"/>
  </conditionalFormatting>
  <conditionalFormatting sqref="K9:K60">
    <cfRule type="top10" dxfId="48" priority="14" rank="5"/>
  </conditionalFormatting>
  <conditionalFormatting sqref="L9:L60">
    <cfRule type="top10" dxfId="47" priority="13" rank="5"/>
  </conditionalFormatting>
  <conditionalFormatting sqref="M9:M60">
    <cfRule type="top10" dxfId="46" priority="12" rank="5"/>
  </conditionalFormatting>
  <conditionalFormatting sqref="N9:N60">
    <cfRule type="top10" dxfId="45" priority="4" rank="5"/>
  </conditionalFormatting>
  <conditionalFormatting sqref="O9:O60">
    <cfRule type="top10" dxfId="44" priority="3" rank="5"/>
  </conditionalFormatting>
  <conditionalFormatting sqref="P9:P60">
    <cfRule type="top10" dxfId="43" priority="2" rank="5"/>
  </conditionalFormatting>
  <conditionalFormatting sqref="Q9:Q60">
    <cfRule type="top10" dxfId="42" priority="1" rank="5"/>
  </conditionalFormatting>
  <pageMargins left="0.7" right="0.7" top="0.75" bottom="0.75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opLeftCell="A34" workbookViewId="0">
      <pane xSplit="1" topLeftCell="L1" activePane="topRight" state="frozen"/>
      <selection pane="topRight" activeCell="AC57" sqref="AC57"/>
    </sheetView>
  </sheetViews>
  <sheetFormatPr defaultRowHeight="15" x14ac:dyDescent="0.25"/>
  <cols>
    <col min="1" max="1" width="19.140625" customWidth="1"/>
    <col min="2" max="5" width="15.7109375" hidden="1" customWidth="1"/>
    <col min="6" max="7" width="15.7109375" customWidth="1"/>
    <col min="8" max="8" width="15.7109375" hidden="1" customWidth="1"/>
    <col min="9" max="10" width="15.7109375" customWidth="1"/>
    <col min="11" max="11" width="15.7109375" hidden="1" customWidth="1"/>
    <col min="12" max="13" width="15.7109375" customWidth="1"/>
    <col min="14" max="14" width="15.7109375" hidden="1" customWidth="1"/>
    <col min="15" max="16" width="15.7109375" customWidth="1"/>
    <col min="17" max="17" width="15.7109375" hidden="1" customWidth="1"/>
    <col min="18" max="19" width="15.7109375" customWidth="1"/>
    <col min="20" max="20" width="15.7109375" hidden="1" customWidth="1"/>
    <col min="21" max="22" width="15.7109375" customWidth="1"/>
    <col min="23" max="23" width="13.85546875" hidden="1" customWidth="1"/>
    <col min="24" max="25" width="15.7109375" customWidth="1"/>
  </cols>
  <sheetData>
    <row r="1" spans="1:25" ht="18.75" x14ac:dyDescent="0.3">
      <c r="A1" s="19" t="s">
        <v>60</v>
      </c>
    </row>
    <row r="2" spans="1:25" x14ac:dyDescent="0.25">
      <c r="A2" t="s">
        <v>58</v>
      </c>
    </row>
    <row r="3" spans="1:25" x14ac:dyDescent="0.25">
      <c r="A3" t="s">
        <v>65</v>
      </c>
    </row>
    <row r="4" spans="1:25" x14ac:dyDescent="0.25">
      <c r="A4" t="s">
        <v>55</v>
      </c>
    </row>
    <row r="6" spans="1:25" x14ac:dyDescent="0.25">
      <c r="A6" s="16" t="s">
        <v>54</v>
      </c>
      <c r="B6" s="79">
        <v>2009</v>
      </c>
      <c r="C6" s="79"/>
      <c r="D6" s="79"/>
      <c r="E6" s="79">
        <v>2010</v>
      </c>
      <c r="F6" s="79"/>
      <c r="G6" s="79"/>
      <c r="H6" s="79">
        <v>2011</v>
      </c>
      <c r="I6" s="79"/>
      <c r="J6" s="79"/>
      <c r="K6" s="79">
        <v>2012</v>
      </c>
      <c r="L6" s="79"/>
      <c r="M6" s="79"/>
      <c r="N6" s="79">
        <v>2013</v>
      </c>
      <c r="O6" s="79"/>
      <c r="P6" s="79"/>
      <c r="Q6" s="79">
        <v>2014</v>
      </c>
      <c r="R6" s="79"/>
      <c r="S6" s="79"/>
      <c r="T6" s="79">
        <v>2015</v>
      </c>
      <c r="U6" s="79"/>
      <c r="V6" s="79"/>
      <c r="W6" s="79">
        <v>2016</v>
      </c>
      <c r="X6" s="79"/>
      <c r="Y6" s="79"/>
    </row>
    <row r="7" spans="1:25" ht="30.75" customHeight="1" x14ac:dyDescent="0.25">
      <c r="A7" s="18"/>
      <c r="B7" s="20" t="s">
        <v>59</v>
      </c>
      <c r="C7" s="28" t="s">
        <v>62</v>
      </c>
      <c r="D7" s="29" t="s">
        <v>61</v>
      </c>
      <c r="E7" s="20" t="s">
        <v>59</v>
      </c>
      <c r="F7" s="28" t="s">
        <v>62</v>
      </c>
      <c r="G7" s="29" t="s">
        <v>61</v>
      </c>
      <c r="H7" s="20" t="s">
        <v>59</v>
      </c>
      <c r="I7" s="28" t="s">
        <v>62</v>
      </c>
      <c r="J7" s="29" t="s">
        <v>61</v>
      </c>
      <c r="K7" s="20" t="s">
        <v>59</v>
      </c>
      <c r="L7" s="28" t="s">
        <v>62</v>
      </c>
      <c r="M7" s="29" t="s">
        <v>61</v>
      </c>
      <c r="N7" s="20" t="s">
        <v>59</v>
      </c>
      <c r="O7" s="28" t="s">
        <v>62</v>
      </c>
      <c r="P7" s="29" t="s">
        <v>61</v>
      </c>
      <c r="Q7" s="20" t="s">
        <v>59</v>
      </c>
      <c r="R7" s="28" t="s">
        <v>62</v>
      </c>
      <c r="S7" s="29" t="s">
        <v>61</v>
      </c>
      <c r="T7" s="20" t="s">
        <v>59</v>
      </c>
      <c r="U7" s="28" t="s">
        <v>62</v>
      </c>
      <c r="V7" s="29" t="s">
        <v>61</v>
      </c>
      <c r="W7" s="20" t="s">
        <v>59</v>
      </c>
      <c r="X7" s="28" t="s">
        <v>62</v>
      </c>
      <c r="Y7" s="29" t="s">
        <v>61</v>
      </c>
    </row>
    <row r="8" spans="1:25" s="45" customFormat="1" ht="15.75" x14ac:dyDescent="0.25">
      <c r="A8" s="38" t="s">
        <v>52</v>
      </c>
      <c r="B8" s="39">
        <v>307006550</v>
      </c>
      <c r="C8" s="40">
        <f>Total!B8/('Per Cap'!B8/100000)</f>
        <v>1.0204993997685066</v>
      </c>
      <c r="D8" s="41">
        <f>Total!C8/'Per Cap'!B8</f>
        <v>66.776662908332085</v>
      </c>
      <c r="E8" s="42">
        <v>309346863</v>
      </c>
      <c r="F8" s="40">
        <f>Total!D8/('Per Cap'!E8/100000)</f>
        <v>1.1676213441996339</v>
      </c>
      <c r="G8" s="41">
        <f>Total!E8/'Per Cap'!E8</f>
        <v>75.600640889641085</v>
      </c>
      <c r="H8" s="42">
        <v>311718857</v>
      </c>
      <c r="I8" s="40">
        <f>Total!F8/('Per Cap'!B8/100000)</f>
        <v>1.2823830631626589</v>
      </c>
      <c r="J8" s="41">
        <f>Total!G8/'Per Cap'!H8</f>
        <v>94.51725597723464</v>
      </c>
      <c r="K8" s="42">
        <v>314102623</v>
      </c>
      <c r="L8" s="43">
        <f>Total!H8/('Per Cap'!B8/100000)</f>
        <v>1.2820573372131636</v>
      </c>
      <c r="M8" s="44">
        <f>Total!I8/'Per Cap'!K8</f>
        <v>87.800618907916601</v>
      </c>
      <c r="N8" s="42">
        <v>316427395</v>
      </c>
      <c r="O8" s="43">
        <f>Total!J8/('Per Cap'!B8/100000)</f>
        <v>1.3983415011829552</v>
      </c>
      <c r="P8" s="44">
        <f>Total!K8/'Per Cap'!N8</f>
        <v>95.712108302127248</v>
      </c>
      <c r="Q8" s="42">
        <v>318907401</v>
      </c>
      <c r="R8" s="43">
        <f>Total!L8/('Per Cap'!B8/100000)</f>
        <v>1.4465489417082469</v>
      </c>
      <c r="S8" s="44">
        <f>Total!M8/'Per Cap'!Q8</f>
        <v>159.40568748355889</v>
      </c>
      <c r="T8" s="42">
        <v>321418820</v>
      </c>
      <c r="U8" s="43">
        <f>Total!N8/('Per Cap'!B8/100000)</f>
        <v>1.4266796587890387</v>
      </c>
      <c r="V8" s="44">
        <f>Total!O8/'Per Cap'!T8</f>
        <v>182.97369239299678</v>
      </c>
      <c r="W8" s="78">
        <v>323127513</v>
      </c>
      <c r="X8" s="43">
        <f>Total!P8/('Per Cap'!W8/100000)</f>
        <v>1.3988285794778483</v>
      </c>
      <c r="Y8" s="44">
        <f>Total!Q8/'Per Cap'!W8</f>
        <v>181.32234997890754</v>
      </c>
    </row>
    <row r="9" spans="1:25" x14ac:dyDescent="0.25">
      <c r="A9" s="21" t="s">
        <v>2</v>
      </c>
      <c r="B9" s="25">
        <v>4708708</v>
      </c>
      <c r="C9" s="30">
        <f>Total!B9/('Per Cap'!B9/100000)</f>
        <v>0.21237248094381728</v>
      </c>
      <c r="D9" s="36">
        <f>Total!C9/'Per Cap'!B9</f>
        <v>9.1696066097111988</v>
      </c>
      <c r="E9" s="23">
        <v>4785161</v>
      </c>
      <c r="F9" s="30">
        <f>Total!D9/('Per Cap'!E9/100000)</f>
        <v>4.1795876878541811E-2</v>
      </c>
      <c r="G9" s="36">
        <f>Total!E9/'Per Cap'!E9</f>
        <v>0.12538763063562541</v>
      </c>
      <c r="H9" s="23">
        <v>4801108</v>
      </c>
      <c r="I9" s="30">
        <f>Total!F9/('Per Cap'!B9/100000)</f>
        <v>4.2474496188763457E-2</v>
      </c>
      <c r="J9" s="36">
        <f>Total!G9/'Per Cap'!H9</f>
        <v>0.73212266835072237</v>
      </c>
      <c r="K9" s="23">
        <v>4816089</v>
      </c>
      <c r="L9" s="32">
        <f>Total!H9/('Per Cap'!B9/100000)</f>
        <v>0.12742348856629038</v>
      </c>
      <c r="M9" s="34">
        <f>Total!I9/'Per Cap'!K9</f>
        <v>4.7976688138445951</v>
      </c>
      <c r="N9" s="23">
        <v>4830533</v>
      </c>
      <c r="O9" s="32">
        <f>Total!J9/('Per Cap'!B9/100000)</f>
        <v>8.4948992377526913E-2</v>
      </c>
      <c r="P9" s="34">
        <f>Total!K9/'Per Cap'!N9</f>
        <v>0.87712887998073918</v>
      </c>
      <c r="Q9" s="23">
        <v>4846411</v>
      </c>
      <c r="R9" s="32">
        <f>Total!L9/('Per Cap'!B9/100000)</f>
        <v>6.3711744283145189E-2</v>
      </c>
      <c r="S9" s="34">
        <f>Total!M9/'Per Cap'!Q9</f>
        <v>2.2478489752519959</v>
      </c>
      <c r="T9" s="23">
        <v>4858979</v>
      </c>
      <c r="U9" s="32">
        <f>Total!N9/('Per Cap'!B9/100000)</f>
        <v>6.3711744283145189E-2</v>
      </c>
      <c r="V9" s="34">
        <f>Total!O9/'Per Cap'!T9</f>
        <v>8.046958013195777</v>
      </c>
      <c r="W9" s="23">
        <v>4863300</v>
      </c>
      <c r="X9" s="32">
        <f>Total!P9/('Per Cap'!W9/100000)</f>
        <v>0.12337301832089322</v>
      </c>
      <c r="Y9" s="34">
        <f>Total!Q9/'Per Cap'!W9</f>
        <v>9.7361873624904902</v>
      </c>
    </row>
    <row r="10" spans="1:25" x14ac:dyDescent="0.25">
      <c r="A10" s="21" t="s">
        <v>53</v>
      </c>
      <c r="B10" s="25">
        <v>698473</v>
      </c>
      <c r="C10" s="30">
        <f>Total!B10/('Per Cap'!B10/100000)</f>
        <v>0</v>
      </c>
      <c r="D10" s="36">
        <f>Total!C10/'Per Cap'!B10</f>
        <v>0</v>
      </c>
      <c r="E10" s="23">
        <v>714021</v>
      </c>
      <c r="F10" s="30">
        <f>Total!D10/('Per Cap'!E10/100000)</f>
        <v>0</v>
      </c>
      <c r="G10" s="36">
        <f>Total!E10/'Per Cap'!E10</f>
        <v>0</v>
      </c>
      <c r="H10" s="23">
        <v>722720</v>
      </c>
      <c r="I10" s="30">
        <f>Total!F10/('Per Cap'!B10/100000)</f>
        <v>0</v>
      </c>
      <c r="J10" s="36">
        <f>Total!G10/'Per Cap'!H10</f>
        <v>0</v>
      </c>
      <c r="K10" s="23">
        <v>731228</v>
      </c>
      <c r="L10" s="32">
        <f>Total!H10/('Per Cap'!B10/100000)</f>
        <v>0</v>
      </c>
      <c r="M10" s="34">
        <f>Total!I10/'Per Cap'!K10</f>
        <v>0</v>
      </c>
      <c r="N10" s="23">
        <v>737442</v>
      </c>
      <c r="O10" s="32">
        <f>Total!J10/('Per Cap'!B10/100000)</f>
        <v>0</v>
      </c>
      <c r="P10" s="34">
        <f>Total!K10/'Per Cap'!N10</f>
        <v>0</v>
      </c>
      <c r="Q10" s="23">
        <v>737046</v>
      </c>
      <c r="R10" s="32">
        <f>Total!L10/('Per Cap'!B10/100000)</f>
        <v>0</v>
      </c>
      <c r="S10" s="34">
        <f>Total!M10/'Per Cap'!Q10</f>
        <v>0</v>
      </c>
      <c r="T10" s="23">
        <v>738432</v>
      </c>
      <c r="U10" s="32">
        <f>Total!N10/('Per Cap'!B10/100000)</f>
        <v>0</v>
      </c>
      <c r="V10" s="34">
        <f>Total!O10/'Per Cap'!T10</f>
        <v>0</v>
      </c>
      <c r="W10" s="23">
        <v>741894</v>
      </c>
      <c r="X10" s="32">
        <f>Total!P10/('Per Cap'!W10/100000)</f>
        <v>0</v>
      </c>
      <c r="Y10" s="34">
        <f>Total!Q10/'Per Cap'!W10</f>
        <v>0</v>
      </c>
    </row>
    <row r="11" spans="1:25" x14ac:dyDescent="0.25">
      <c r="A11" s="21" t="s">
        <v>4</v>
      </c>
      <c r="B11" s="25">
        <v>6595778</v>
      </c>
      <c r="C11" s="30">
        <f>Total!B11/('Per Cap'!B11/100000)</f>
        <v>0.27290184721195893</v>
      </c>
      <c r="D11" s="36">
        <f>Total!C11/'Per Cap'!B11</f>
        <v>14.052474173630465</v>
      </c>
      <c r="E11" s="23">
        <v>6408208</v>
      </c>
      <c r="F11" s="30">
        <f>Total!D11/('Per Cap'!E11/100000)</f>
        <v>0.24967978567487195</v>
      </c>
      <c r="G11" s="36">
        <f>Total!E11/'Per Cap'!E11</f>
        <v>12.239006599036735</v>
      </c>
      <c r="H11" s="23">
        <v>6468732</v>
      </c>
      <c r="I11" s="30">
        <f>Total!F11/('Per Cap'!B11/100000)</f>
        <v>0.33354670214794979</v>
      </c>
      <c r="J11" s="36">
        <f>Total!G11/'Per Cap'!H11</f>
        <v>35.422429001541566</v>
      </c>
      <c r="K11" s="23">
        <v>6553262</v>
      </c>
      <c r="L11" s="32">
        <f>Total!H11/('Per Cap'!B11/100000)</f>
        <v>0.30322427467995439</v>
      </c>
      <c r="M11" s="34">
        <f>Total!I11/'Per Cap'!K11</f>
        <v>37.147622054482177</v>
      </c>
      <c r="N11" s="23">
        <v>6630799</v>
      </c>
      <c r="O11" s="32">
        <f>Total!J11/('Per Cap'!B11/100000)</f>
        <v>0.36386912961594525</v>
      </c>
      <c r="P11" s="34">
        <f>Total!K11/'Per Cap'!N11</f>
        <v>16.875688736757063</v>
      </c>
      <c r="Q11" s="23">
        <v>6728783</v>
      </c>
      <c r="R11" s="32">
        <f>Total!L11/('Per Cap'!B11/100000)</f>
        <v>0.45483641201993152</v>
      </c>
      <c r="S11" s="34">
        <f>Total!M11/'Per Cap'!Q11</f>
        <v>37.440054167298904</v>
      </c>
      <c r="T11" s="23">
        <v>6828065</v>
      </c>
      <c r="U11" s="32">
        <f>Total!N11/('Per Cap'!B11/100000)</f>
        <v>0.42451398455193612</v>
      </c>
      <c r="V11" s="34">
        <f>Total!O11/'Per Cap'!T11</f>
        <v>16.624329147423172</v>
      </c>
      <c r="W11" s="23">
        <v>6931071</v>
      </c>
      <c r="X11" s="32">
        <f>Total!P11/('Per Cap'!W11/100000)</f>
        <v>0.47611689448860067</v>
      </c>
      <c r="Y11" s="34">
        <f>Total!Q11/'Per Cap'!W11</f>
        <v>31.814708001115555</v>
      </c>
    </row>
    <row r="12" spans="1:25" x14ac:dyDescent="0.25">
      <c r="A12" s="21" t="s">
        <v>3</v>
      </c>
      <c r="B12" s="25">
        <v>2889450</v>
      </c>
      <c r="C12" s="30">
        <f>Total!B12/('Per Cap'!B12/100000)</f>
        <v>0</v>
      </c>
      <c r="D12" s="36">
        <f>Total!C12/'Per Cap'!B12</f>
        <v>0</v>
      </c>
      <c r="E12" s="23">
        <v>2922394</v>
      </c>
      <c r="F12" s="30">
        <f>Total!D12/('Per Cap'!E12/100000)</f>
        <v>3.4218520842843235E-2</v>
      </c>
      <c r="G12" s="36">
        <f>Total!E12/'Per Cap'!E12</f>
        <v>1.7109602606630043</v>
      </c>
      <c r="H12" s="23">
        <v>2938538</v>
      </c>
      <c r="I12" s="30">
        <f>Total!F12/('Per Cap'!B12/100000)</f>
        <v>0</v>
      </c>
      <c r="J12" s="36">
        <f>Total!G12/'Per Cap'!H12</f>
        <v>0</v>
      </c>
      <c r="K12" s="23">
        <v>2949499</v>
      </c>
      <c r="L12" s="32">
        <f>Total!H12/('Per Cap'!B12/100000)</f>
        <v>3.4608662548235823E-2</v>
      </c>
      <c r="M12" s="34">
        <f>Total!I12/'Per Cap'!K12</f>
        <v>1.6952031514504666</v>
      </c>
      <c r="N12" s="23">
        <v>2957957</v>
      </c>
      <c r="O12" s="32">
        <f>Total!J12/('Per Cap'!B12/100000)</f>
        <v>0.17304331274117912</v>
      </c>
      <c r="P12" s="34">
        <f>Total!K12/'Per Cap'!N12</f>
        <v>28.912523069131836</v>
      </c>
      <c r="Q12" s="23">
        <v>2966835</v>
      </c>
      <c r="R12" s="32">
        <f>Total!L12/('Per Cap'!B12/100000)</f>
        <v>0.17304331274117912</v>
      </c>
      <c r="S12" s="34">
        <f>Total!M12/'Per Cap'!Q12</f>
        <v>6.6987547335797242</v>
      </c>
      <c r="T12" s="23">
        <v>2978204</v>
      </c>
      <c r="U12" s="32">
        <f>Total!N12/('Per Cap'!B12/100000)</f>
        <v>0.38069528803059405</v>
      </c>
      <c r="V12" s="34">
        <f>Total!O12/'Per Cap'!T12</f>
        <v>3.4836431621205262</v>
      </c>
      <c r="W12" s="23">
        <v>2988248</v>
      </c>
      <c r="X12" s="32">
        <f>Total!P12/('Per Cap'!W12/100000)</f>
        <v>0.10039327391836286</v>
      </c>
      <c r="Y12" s="34">
        <f>Total!Q12/'Per Cap'!W12</f>
        <v>5.1200569698365062</v>
      </c>
    </row>
    <row r="13" spans="1:25" x14ac:dyDescent="0.25">
      <c r="A13" s="21" t="s">
        <v>5</v>
      </c>
      <c r="B13" s="25">
        <v>36961664</v>
      </c>
      <c r="C13" s="30">
        <f>Total!B13/('Per Cap'!B13/100000)</f>
        <v>3.4738695747031301</v>
      </c>
      <c r="D13" s="36">
        <f>Total!C13/'Per Cap'!B13</f>
        <v>278.11229494429688</v>
      </c>
      <c r="E13" s="23">
        <v>37334079</v>
      </c>
      <c r="F13" s="30">
        <f>Total!D13/('Per Cap'!E13/100000)</f>
        <v>3.8838509984403253</v>
      </c>
      <c r="G13" s="36">
        <f>Total!E13/'Per Cap'!E13</f>
        <v>318.19482676939748</v>
      </c>
      <c r="H13" s="23">
        <v>37700034</v>
      </c>
      <c r="I13" s="30">
        <f>Total!F13/('Per Cap'!B13/100000)</f>
        <v>4.3125764034865961</v>
      </c>
      <c r="J13" s="36">
        <f>Total!G13/'Per Cap'!H13</f>
        <v>390.55086528569177</v>
      </c>
      <c r="K13" s="23">
        <v>38056055</v>
      </c>
      <c r="L13" s="32">
        <f>Total!H13/('Per Cap'!B13/100000)</f>
        <v>4.4316186630558621</v>
      </c>
      <c r="M13" s="34">
        <f>Total!I13/'Per Cap'!K13</f>
        <v>381.52326351220586</v>
      </c>
      <c r="N13" s="23">
        <v>38414128</v>
      </c>
      <c r="O13" s="32">
        <f>Total!J13/('Per Cap'!B13/100000)</f>
        <v>4.6859362175902035</v>
      </c>
      <c r="P13" s="34">
        <f>Total!K13/'Per Cap'!N13</f>
        <v>400.40158922779659</v>
      </c>
      <c r="Q13" s="23">
        <v>38792291</v>
      </c>
      <c r="R13" s="32">
        <f>Total!L13/('Per Cap'!B13/100000)</f>
        <v>5.0647070434924135</v>
      </c>
      <c r="S13" s="34">
        <f>Total!M13/'Per Cap'!Q13</f>
        <v>756.6423442224642</v>
      </c>
      <c r="T13" s="23">
        <v>39144818</v>
      </c>
      <c r="U13" s="32">
        <f>Total!N13/('Per Cap'!B13/100000)</f>
        <v>4.7968619594615651</v>
      </c>
      <c r="V13" s="34">
        <f>Total!O13/'Per Cap'!T13</f>
        <v>860.05691225847568</v>
      </c>
      <c r="W13" s="23">
        <v>39250017</v>
      </c>
      <c r="X13" s="32">
        <f>Total!P13/('Per Cap'!W13/100000)</f>
        <v>4.8254756169914526</v>
      </c>
      <c r="Y13" s="34">
        <f>Total!Q13/'Per Cap'!W13</f>
        <v>799.33443086152045</v>
      </c>
    </row>
    <row r="14" spans="1:25" x14ac:dyDescent="0.25">
      <c r="A14" s="21" t="s">
        <v>6</v>
      </c>
      <c r="B14" s="25">
        <v>5024748</v>
      </c>
      <c r="C14" s="30">
        <f>Total!B14/('Per Cap'!B14/100000)</f>
        <v>1.850839086855699</v>
      </c>
      <c r="D14" s="36">
        <f>Total!C14/'Per Cap'!B14</f>
        <v>124.4118511017866</v>
      </c>
      <c r="E14" s="23">
        <v>5048254</v>
      </c>
      <c r="F14" s="30">
        <f>Total!D14/('Per Cap'!E14/100000)</f>
        <v>1.7233681189575643</v>
      </c>
      <c r="G14" s="36">
        <f>Total!E14/'Per Cap'!E14</f>
        <v>89.125784875325209</v>
      </c>
      <c r="H14" s="23">
        <v>5119480</v>
      </c>
      <c r="I14" s="30">
        <f>Total!F14/('Per Cap'!B14/100000)</f>
        <v>2.1294600246619333</v>
      </c>
      <c r="J14" s="36">
        <f>Total!G14/'Per Cap'!H14</f>
        <v>120.26735137162368</v>
      </c>
      <c r="K14" s="23">
        <v>5191731</v>
      </c>
      <c r="L14" s="32">
        <f>Total!H14/('Per Cap'!B14/100000)</f>
        <v>2.1692630157771093</v>
      </c>
      <c r="M14" s="34">
        <f>Total!I14/'Per Cap'!K14</f>
        <v>117.61304659274528</v>
      </c>
      <c r="N14" s="23">
        <v>5271132</v>
      </c>
      <c r="O14" s="32">
        <f>Total!J14/('Per Cap'!B14/100000)</f>
        <v>1.6916271223949937</v>
      </c>
      <c r="P14" s="34">
        <f>Total!K14/'Per Cap'!N14</f>
        <v>89.639398140665037</v>
      </c>
      <c r="Q14" s="23">
        <v>5355588</v>
      </c>
      <c r="R14" s="32">
        <f>Total!L14/('Per Cap'!B14/100000)</f>
        <v>1.850839086855699</v>
      </c>
      <c r="S14" s="34">
        <f>Total!M14/'Per Cap'!Q14</f>
        <v>152.63024340184495</v>
      </c>
      <c r="T14" s="23">
        <v>5456574</v>
      </c>
      <c r="U14" s="32">
        <f>Total!N14/('Per Cap'!B14/100000)</f>
        <v>1.73143011351017</v>
      </c>
      <c r="V14" s="34">
        <f>Total!O14/'Per Cap'!T14</f>
        <v>143.42746932415835</v>
      </c>
      <c r="W14" s="23">
        <v>5540545</v>
      </c>
      <c r="X14" s="32">
        <f>Total!P14/('Per Cap'!W14/100000)</f>
        <v>2.3102420429759167</v>
      </c>
      <c r="Y14" s="34">
        <f>Total!Q14/'Per Cap'!W14</f>
        <v>120.93395144340494</v>
      </c>
    </row>
    <row r="15" spans="1:25" x14ac:dyDescent="0.25">
      <c r="A15" s="21" t="s">
        <v>7</v>
      </c>
      <c r="B15" s="25">
        <v>3518288</v>
      </c>
      <c r="C15" s="30">
        <f>Total!B15/('Per Cap'!B15/100000)</f>
        <v>1.1937624208137596</v>
      </c>
      <c r="D15" s="36">
        <f>Total!C15/'Per Cap'!B15</f>
        <v>54.071781502821828</v>
      </c>
      <c r="E15" s="23">
        <v>3579717</v>
      </c>
      <c r="F15" s="30">
        <f>Total!D15/('Per Cap'!E15/100000)</f>
        <v>1.7599156581372215</v>
      </c>
      <c r="G15" s="36">
        <f>Total!E15/'Per Cap'!E15</f>
        <v>60.942415280314059</v>
      </c>
      <c r="H15" s="23">
        <v>3589759</v>
      </c>
      <c r="I15" s="30">
        <f>Total!F15/('Per Cap'!B15/100000)</f>
        <v>1.5916832277516793</v>
      </c>
      <c r="J15" s="36">
        <f>Total!G15/'Per Cap'!H15</f>
        <v>43.660229001445501</v>
      </c>
      <c r="K15" s="23">
        <v>3593541</v>
      </c>
      <c r="L15" s="32">
        <f>Total!H15/('Per Cap'!B15/100000)</f>
        <v>1.3927228242827194</v>
      </c>
      <c r="M15" s="34">
        <f>Total!I15/'Per Cap'!K15</f>
        <v>42.144280529984215</v>
      </c>
      <c r="N15" s="23">
        <v>3597168</v>
      </c>
      <c r="O15" s="32">
        <f>Total!J15/('Per Cap'!B15/100000)</f>
        <v>1.5632603129703995</v>
      </c>
      <c r="P15" s="34">
        <f>Total!K15/'Per Cap'!N15</f>
        <v>59.502586479141371</v>
      </c>
      <c r="Q15" s="23">
        <v>3594762</v>
      </c>
      <c r="R15" s="32">
        <f>Total!L15/('Per Cap'!B15/100000)</f>
        <v>1.5916832277516793</v>
      </c>
      <c r="S15" s="34">
        <f>Total!M15/'Per Cap'!Q15</f>
        <v>156.86290218935218</v>
      </c>
      <c r="T15" s="23">
        <v>3590886</v>
      </c>
      <c r="U15" s="32">
        <f>Total!N15/('Per Cap'!B15/100000)</f>
        <v>1.6201061425329593</v>
      </c>
      <c r="V15" s="34">
        <f>Total!O15/'Per Cap'!T15</f>
        <v>124.38910619830315</v>
      </c>
      <c r="W15" s="23">
        <v>3576452</v>
      </c>
      <c r="X15" s="32">
        <f>Total!P15/('Per Cap'!W15/100000)</f>
        <v>0.9506628356818434</v>
      </c>
      <c r="Y15" s="34">
        <f>Total!Q15/'Per Cap'!W15</f>
        <v>51.170825164157101</v>
      </c>
    </row>
    <row r="16" spans="1:25" x14ac:dyDescent="0.25">
      <c r="A16" s="21" t="s">
        <v>9</v>
      </c>
      <c r="B16" s="25">
        <v>885122</v>
      </c>
      <c r="C16" s="30">
        <f>Total!B16/('Per Cap'!B16/100000)</f>
        <v>0.79085143065023811</v>
      </c>
      <c r="D16" s="36">
        <f>Total!C16/'Per Cap'!B16</f>
        <v>23.283908884876887</v>
      </c>
      <c r="E16" s="23">
        <v>899791</v>
      </c>
      <c r="F16" s="30">
        <f>Total!D16/('Per Cap'!E16/100000)</f>
        <v>1.0002322761619089</v>
      </c>
      <c r="G16" s="36">
        <f>Total!E16/'Per Cap'!E16</f>
        <v>35.759415241983973</v>
      </c>
      <c r="H16" s="23">
        <v>907916</v>
      </c>
      <c r="I16" s="30">
        <f>Total!F16/('Per Cap'!B16/100000)</f>
        <v>1.1297877580717688</v>
      </c>
      <c r="J16" s="36">
        <f>Total!G16/'Per Cap'!H16</f>
        <v>28.894963851281396</v>
      </c>
      <c r="K16" s="23">
        <v>917099</v>
      </c>
      <c r="L16" s="32">
        <f>Total!H16/('Per Cap'!B16/100000)</f>
        <v>0.79085143065023811</v>
      </c>
      <c r="M16" s="34">
        <f>Total!I16/'Per Cap'!K16</f>
        <v>10.055512000340203</v>
      </c>
      <c r="N16" s="23">
        <v>925353</v>
      </c>
      <c r="O16" s="32">
        <f>Total!J16/('Per Cap'!B16/100000)</f>
        <v>0.67787265484306125</v>
      </c>
      <c r="P16" s="34">
        <f>Total!K16/'Per Cap'!N16</f>
        <v>77.044111814626419</v>
      </c>
      <c r="Q16" s="23">
        <v>935968</v>
      </c>
      <c r="R16" s="32">
        <f>Total!L16/('Per Cap'!B16/100000)</f>
        <v>1.2427665338789455</v>
      </c>
      <c r="S16" s="34">
        <f>Total!M16/'Per Cap'!Q16</f>
        <v>30.651688946630653</v>
      </c>
      <c r="T16" s="23">
        <v>945934</v>
      </c>
      <c r="U16" s="32">
        <f>Total!N16/('Per Cap'!B16/100000)</f>
        <v>1.0168089822645918</v>
      </c>
      <c r="V16" s="34">
        <f>Total!O16/'Per Cap'!T16</f>
        <v>103.76516754868733</v>
      </c>
      <c r="W16" s="23">
        <v>952065</v>
      </c>
      <c r="X16" s="32">
        <f>Total!P16/('Per Cap'!W16/100000)</f>
        <v>1.0503484530993157</v>
      </c>
      <c r="Y16" s="34">
        <f>Total!Q16/'Per Cap'!W16</f>
        <v>49.828530615031539</v>
      </c>
    </row>
    <row r="17" spans="1:25" x14ac:dyDescent="0.25">
      <c r="A17" s="21" t="s">
        <v>8</v>
      </c>
      <c r="B17" s="25">
        <v>599657</v>
      </c>
      <c r="C17" s="30">
        <f>Total!B17/('Per Cap'!B17/100000)</f>
        <v>1.5008579904845603</v>
      </c>
      <c r="D17" s="36">
        <f>Total!C17/'Per Cap'!B17</f>
        <v>98.690418022302751</v>
      </c>
      <c r="E17" s="23">
        <v>605126</v>
      </c>
      <c r="F17" s="30">
        <f>Total!D17/('Per Cap'!E17/100000)</f>
        <v>2.6440774318075904</v>
      </c>
      <c r="G17" s="36">
        <f>Total!E17/'Per Cap'!E17</f>
        <v>177.57442251696341</v>
      </c>
      <c r="H17" s="23">
        <v>620472</v>
      </c>
      <c r="I17" s="30">
        <f>Total!F17/('Per Cap'!B17/100000)</f>
        <v>1.8343819883700181</v>
      </c>
      <c r="J17" s="36">
        <f>Total!G17/'Per Cap'!H17</f>
        <v>86.095101793473361</v>
      </c>
      <c r="K17" s="23">
        <v>635342</v>
      </c>
      <c r="L17" s="32">
        <f>Total!H17/('Per Cap'!B17/100000)</f>
        <v>4.3358119725109523</v>
      </c>
      <c r="M17" s="34">
        <f>Total!I17/'Per Cap'!K17</f>
        <v>94.604480736359321</v>
      </c>
      <c r="N17" s="23">
        <v>649540</v>
      </c>
      <c r="O17" s="32">
        <f>Total!J17/('Per Cap'!B17/100000)</f>
        <v>5.6699079640527836</v>
      </c>
      <c r="P17" s="34">
        <f>Total!K17/'Per Cap'!N17</f>
        <v>431.98032453736488</v>
      </c>
      <c r="Q17" s="23">
        <v>659836</v>
      </c>
      <c r="R17" s="32">
        <f>Total!L17/('Per Cap'!B17/100000)</f>
        <v>5.3363839661673254</v>
      </c>
      <c r="S17" s="34">
        <f>Total!M17/'Per Cap'!Q17</f>
        <v>367.13228741687328</v>
      </c>
      <c r="T17" s="23">
        <v>672228</v>
      </c>
      <c r="U17" s="32">
        <f>Total!N17/('Per Cap'!B17/100000)</f>
        <v>3.8355259756827653</v>
      </c>
      <c r="V17" s="34">
        <f>Total!O17/'Per Cap'!T17</f>
        <v>255.83165235604588</v>
      </c>
      <c r="W17" s="23">
        <v>681170</v>
      </c>
      <c r="X17" s="32">
        <f>Total!P17/('Per Cap'!W17/100000)</f>
        <v>1.4680623045642056</v>
      </c>
      <c r="Y17" s="34">
        <f>Total!Q17/'Per Cap'!W17</f>
        <v>69.644875728525918</v>
      </c>
    </row>
    <row r="18" spans="1:25" x14ac:dyDescent="0.25">
      <c r="A18" s="21" t="s">
        <v>10</v>
      </c>
      <c r="B18" s="25">
        <v>18537969</v>
      </c>
      <c r="C18" s="30">
        <f>Total!B18/('Per Cap'!B18/100000)</f>
        <v>0.19959036505023822</v>
      </c>
      <c r="D18" s="36">
        <f>Total!C18/'Per Cap'!B18</f>
        <v>18.428507459474119</v>
      </c>
      <c r="E18" s="23">
        <v>18849890</v>
      </c>
      <c r="F18" s="30">
        <f>Total!D18/('Per Cap'!E18/100000)</f>
        <v>0.2440332543054628</v>
      </c>
      <c r="G18" s="36">
        <f>Total!E18/'Per Cap'!E18</f>
        <v>12.699442808419573</v>
      </c>
      <c r="H18" s="23">
        <v>19105533</v>
      </c>
      <c r="I18" s="30">
        <f>Total!F18/('Per Cap'!B18/100000)</f>
        <v>0.29668838048008384</v>
      </c>
      <c r="J18" s="36">
        <f>Total!G18/'Per Cap'!H18</f>
        <v>18.124822793480821</v>
      </c>
      <c r="K18" s="23">
        <v>19352021</v>
      </c>
      <c r="L18" s="32">
        <f>Total!H18/('Per Cap'!B18/100000)</f>
        <v>0.19419603085969125</v>
      </c>
      <c r="M18" s="34">
        <f>Total!I18/'Per Cap'!K18</f>
        <v>10.470761684270599</v>
      </c>
      <c r="N18" s="23">
        <v>19594467</v>
      </c>
      <c r="O18" s="32">
        <f>Total!J18/('Per Cap'!B18/100000)</f>
        <v>0.26971670952734894</v>
      </c>
      <c r="P18" s="34">
        <f>Total!K18/'Per Cap'!N18</f>
        <v>23.399278990339468</v>
      </c>
      <c r="Q18" s="23">
        <v>19905569</v>
      </c>
      <c r="R18" s="32">
        <f>Total!L18/('Per Cap'!B18/100000)</f>
        <v>0.23735070438406708</v>
      </c>
      <c r="S18" s="34">
        <f>Total!M18/'Per Cap'!Q18</f>
        <v>43.451463256337959</v>
      </c>
      <c r="T18" s="23">
        <v>20271272</v>
      </c>
      <c r="U18" s="32">
        <f>Total!N18/('Per Cap'!B18/100000)</f>
        <v>0.31287138305172479</v>
      </c>
      <c r="V18" s="34">
        <f>Total!O18/'Per Cap'!T18</f>
        <v>22.730157239269445</v>
      </c>
      <c r="W18" s="23">
        <v>20612439</v>
      </c>
      <c r="X18" s="32">
        <f>Total!P18/('Per Cap'!W18/100000)</f>
        <v>0.34445220189614628</v>
      </c>
      <c r="Y18" s="34">
        <f>Total!Q18/'Per Cap'!W18</f>
        <v>54.265290973086685</v>
      </c>
    </row>
    <row r="19" spans="1:25" x14ac:dyDescent="0.25">
      <c r="A19" s="21" t="s">
        <v>11</v>
      </c>
      <c r="B19" s="25">
        <v>9829211</v>
      </c>
      <c r="C19" s="30">
        <f>Total!B19/('Per Cap'!B19/100000)</f>
        <v>0.46799280227070111</v>
      </c>
      <c r="D19" s="36">
        <f>Total!C19/'Per Cap'!B19</f>
        <v>31.906823446968428</v>
      </c>
      <c r="E19" s="23">
        <v>9713454</v>
      </c>
      <c r="F19" s="30">
        <f>Total!D19/('Per Cap'!E19/100000)</f>
        <v>0.71035493656530413</v>
      </c>
      <c r="G19" s="36">
        <f>Total!E19/'Per Cap'!E19</f>
        <v>34.840953588702845</v>
      </c>
      <c r="H19" s="23">
        <v>9812280</v>
      </c>
      <c r="I19" s="30">
        <f>Total!F19/('Per Cap'!B19/100000)</f>
        <v>0.61042539426613185</v>
      </c>
      <c r="J19" s="36">
        <f>Total!G19/'Per Cap'!H19</f>
        <v>39.078389528223816</v>
      </c>
      <c r="K19" s="23">
        <v>9917639</v>
      </c>
      <c r="L19" s="32">
        <f>Total!H19/('Per Cap'!B19/100000)</f>
        <v>0.55955661141062085</v>
      </c>
      <c r="M19" s="34">
        <f>Total!I19/'Per Cap'!K19</f>
        <v>26.450680449248051</v>
      </c>
      <c r="N19" s="23">
        <v>9991562</v>
      </c>
      <c r="O19" s="32">
        <f>Total!J19/('Per Cap'!B19/100000)</f>
        <v>0.43747153255739452</v>
      </c>
      <c r="P19" s="34">
        <f>Total!K19/'Per Cap'!N19</f>
        <v>39.681022847078367</v>
      </c>
      <c r="Q19" s="23">
        <v>10097132</v>
      </c>
      <c r="R19" s="32">
        <f>Total!L19/('Per Cap'!B19/100000)</f>
        <v>0.61042539426613185</v>
      </c>
      <c r="S19" s="34">
        <f>Total!M19/'Per Cap'!Q19</f>
        <v>48.687468877301001</v>
      </c>
      <c r="T19" s="23">
        <v>10214860</v>
      </c>
      <c r="U19" s="32">
        <f>Total!N19/('Per Cap'!B19/100000)</f>
        <v>0.72233671654825604</v>
      </c>
      <c r="V19" s="34">
        <f>Total!O19/'Per Cap'!T19</f>
        <v>81.849168760022167</v>
      </c>
      <c r="W19" s="23">
        <v>10310371</v>
      </c>
      <c r="X19" s="32">
        <f>Total!P19/('Per Cap'!W19/100000)</f>
        <v>0.59163729413810617</v>
      </c>
      <c r="Y19" s="34">
        <f>Total!Q19/'Per Cap'!W19</f>
        <v>71.127411419045927</v>
      </c>
    </row>
    <row r="20" spans="1:25" x14ac:dyDescent="0.25">
      <c r="A20" s="21" t="s">
        <v>12</v>
      </c>
      <c r="B20" s="25">
        <v>1295178</v>
      </c>
      <c r="C20" s="30">
        <f>Total!B20/('Per Cap'!B20/100000)</f>
        <v>0.23162839393504214</v>
      </c>
      <c r="D20" s="36">
        <f>Total!C20/'Per Cap'!B20</f>
        <v>5.6857049764588341</v>
      </c>
      <c r="E20" s="23">
        <v>1363980</v>
      </c>
      <c r="F20" s="30">
        <f>Total!D20/('Per Cap'!E20/100000)</f>
        <v>0.21994457396736022</v>
      </c>
      <c r="G20" s="36">
        <f>Total!E20/'Per Cap'!E20</f>
        <v>6.9648381941084176</v>
      </c>
      <c r="H20" s="23">
        <v>1378227</v>
      </c>
      <c r="I20" s="30">
        <f>Total!F20/('Per Cap'!B20/100000)</f>
        <v>0.23162839393504214</v>
      </c>
      <c r="J20" s="36">
        <f>Total!G20/'Per Cap'!H20</f>
        <v>0.43534192843414038</v>
      </c>
      <c r="K20" s="23">
        <v>1392641</v>
      </c>
      <c r="L20" s="32">
        <f>Total!H20/('Per Cap'!B20/100000)</f>
        <v>0.23162839393504214</v>
      </c>
      <c r="M20" s="34">
        <f>Total!I20/'Per Cap'!K20</f>
        <v>0.46314879426930561</v>
      </c>
      <c r="N20" s="23">
        <v>1408765</v>
      </c>
      <c r="O20" s="32">
        <f>Total!J20/('Per Cap'!B20/100000)</f>
        <v>7.7209464645014048E-2</v>
      </c>
      <c r="P20" s="34">
        <f>Total!K20/'Per Cap'!N20</f>
        <v>0.49901864398959372</v>
      </c>
      <c r="Q20" s="23">
        <v>1420257</v>
      </c>
      <c r="R20" s="32">
        <f>Total!L20/('Per Cap'!B20/100000)</f>
        <v>7.7209464645014048E-2</v>
      </c>
      <c r="S20" s="34">
        <f>Total!M20/'Per Cap'!Q20</f>
        <v>0.24643427210709049</v>
      </c>
      <c r="T20" s="23">
        <v>1431603</v>
      </c>
      <c r="U20" s="32">
        <f>Total!N20/('Per Cap'!B20/100000)</f>
        <v>0</v>
      </c>
      <c r="V20" s="34">
        <f>Total!O20/'Per Cap'!T20</f>
        <v>0</v>
      </c>
      <c r="W20" s="23">
        <v>1428557</v>
      </c>
      <c r="X20" s="32">
        <f>Total!P20/('Per Cap'!W20/100000)</f>
        <v>0.21000212102142232</v>
      </c>
      <c r="Y20" s="34">
        <f>Total!Q20/'Per Cap'!W20</f>
        <v>1.5750159076606673</v>
      </c>
    </row>
    <row r="21" spans="1:25" x14ac:dyDescent="0.25">
      <c r="A21" s="21" t="s">
        <v>14</v>
      </c>
      <c r="B21" s="25">
        <v>1545801</v>
      </c>
      <c r="C21" s="30">
        <f>Total!B21/('Per Cap'!B21/100000)</f>
        <v>0.25876552027072047</v>
      </c>
      <c r="D21" s="36">
        <f>Total!C21/'Per Cap'!B21</f>
        <v>9.4488229726853579</v>
      </c>
      <c r="E21" s="23">
        <v>1570986</v>
      </c>
      <c r="F21" s="30">
        <f>Total!D21/('Per Cap'!E21/100000)</f>
        <v>0.25461716399764223</v>
      </c>
      <c r="G21" s="36">
        <f>Total!E21/'Per Cap'!E21</f>
        <v>4.9332075524543182</v>
      </c>
      <c r="H21" s="23">
        <v>1584134</v>
      </c>
      <c r="I21" s="30">
        <f>Total!F21/('Per Cap'!B21/100000)</f>
        <v>0.19407414020304037</v>
      </c>
      <c r="J21" s="36">
        <f>Total!G21/'Per Cap'!H21</f>
        <v>3.247831307200022</v>
      </c>
      <c r="K21" s="23">
        <v>1596097</v>
      </c>
      <c r="L21" s="32">
        <f>Total!H21/('Per Cap'!B21/100000)</f>
        <v>0.25876552027072047</v>
      </c>
      <c r="M21" s="34">
        <f>Total!I21/'Per Cap'!K21</f>
        <v>9.4919043140861739</v>
      </c>
      <c r="N21" s="23">
        <v>1612785</v>
      </c>
      <c r="O21" s="32">
        <f>Total!J21/('Per Cap'!B21/100000)</f>
        <v>0.12938276013536024</v>
      </c>
      <c r="P21" s="34">
        <f>Total!K21/'Per Cap'!N21</f>
        <v>4.0302954206543342</v>
      </c>
      <c r="Q21" s="23">
        <v>1634806</v>
      </c>
      <c r="R21" s="32">
        <f>Total!L21/('Per Cap'!B21/100000)</f>
        <v>0.12938276013536024</v>
      </c>
      <c r="S21" s="34">
        <f>Total!M21/'Per Cap'!Q21</f>
        <v>1.1457016918215372</v>
      </c>
      <c r="T21" s="23">
        <v>1654930</v>
      </c>
      <c r="U21" s="32">
        <f>Total!N21/('Per Cap'!B21/100000)</f>
        <v>0.19407414020304037</v>
      </c>
      <c r="V21" s="34">
        <f>Total!O21/'Per Cap'!T21</f>
        <v>38.068135812390857</v>
      </c>
      <c r="W21" s="23">
        <v>1683140</v>
      </c>
      <c r="X21" s="32">
        <f>Total!P21/('Per Cap'!W21/100000)</f>
        <v>0.17823829271480687</v>
      </c>
      <c r="Y21" s="34">
        <f>Total!Q21/'Per Cap'!W21</f>
        <v>1.3308459189372244</v>
      </c>
    </row>
    <row r="22" spans="1:25" x14ac:dyDescent="0.25">
      <c r="A22" s="21" t="s">
        <v>15</v>
      </c>
      <c r="B22" s="25">
        <v>12910409</v>
      </c>
      <c r="C22" s="30">
        <f>Total!B22/('Per Cap'!B22/100000)</f>
        <v>0.42601283971716153</v>
      </c>
      <c r="D22" s="36">
        <f>Total!C22/'Per Cap'!B22</f>
        <v>20.038877157183787</v>
      </c>
      <c r="E22" s="23">
        <v>12841249</v>
      </c>
      <c r="F22" s="30">
        <f>Total!D22/('Per Cap'!E22/100000)</f>
        <v>0.58405533605025495</v>
      </c>
      <c r="G22" s="36">
        <f>Total!E22/'Per Cap'!E22</f>
        <v>51.287300791379408</v>
      </c>
      <c r="H22" s="23">
        <v>12861882</v>
      </c>
      <c r="I22" s="30">
        <f>Total!F22/('Per Cap'!B22/100000)</f>
        <v>0.78231448748060572</v>
      </c>
      <c r="J22" s="36">
        <f>Total!G22/'Per Cap'!H22</f>
        <v>59.852640538919573</v>
      </c>
      <c r="K22" s="23">
        <v>12875167</v>
      </c>
      <c r="L22" s="32">
        <f>Total!H22/('Per Cap'!B22/100000)</f>
        <v>0.64289210357317106</v>
      </c>
      <c r="M22" s="34">
        <f>Total!I22/'Per Cap'!K22</f>
        <v>48.382448165526711</v>
      </c>
      <c r="N22" s="23">
        <v>12889580</v>
      </c>
      <c r="O22" s="32">
        <f>Total!J22/('Per Cap'!B22/100000)</f>
        <v>0.72034898352174581</v>
      </c>
      <c r="P22" s="34">
        <f>Total!K22/'Per Cap'!N22</f>
        <v>35.519210090631347</v>
      </c>
      <c r="Q22" s="23">
        <v>12882189</v>
      </c>
      <c r="R22" s="32">
        <f>Total!L22/('Per Cap'!B22/100000)</f>
        <v>0.75907742349603324</v>
      </c>
      <c r="S22" s="34">
        <f>Total!M22/'Per Cap'!Q22</f>
        <v>81.72674690613529</v>
      </c>
      <c r="T22" s="23">
        <v>12859995</v>
      </c>
      <c r="U22" s="32">
        <f>Total!N22/('Per Cap'!B22/100000)</f>
        <v>0.74358604750631829</v>
      </c>
      <c r="V22" s="34">
        <f>Total!O22/'Per Cap'!T22</f>
        <v>87.016798995645019</v>
      </c>
      <c r="W22" s="23">
        <v>12801539</v>
      </c>
      <c r="X22" s="32">
        <f>Total!P22/('Per Cap'!W22/100000)</f>
        <v>0.99987978007956702</v>
      </c>
      <c r="Y22" s="34">
        <f>Total!Q22/'Per Cap'!W22</f>
        <v>81.230077102448391</v>
      </c>
    </row>
    <row r="23" spans="1:25" x14ac:dyDescent="0.25">
      <c r="A23" s="21" t="s">
        <v>16</v>
      </c>
      <c r="B23" s="25">
        <v>6423113</v>
      </c>
      <c r="C23" s="30">
        <f>Total!B23/('Per Cap'!B23/100000)</f>
        <v>0.23353162243915063</v>
      </c>
      <c r="D23" s="36">
        <f>Total!C23/'Per Cap'!B23</f>
        <v>36.131685679513964</v>
      </c>
      <c r="E23" s="23">
        <v>6490590</v>
      </c>
      <c r="F23" s="30">
        <f>Total!D23/('Per Cap'!E23/100000)</f>
        <v>0.26191763768779108</v>
      </c>
      <c r="G23" s="36">
        <f>Total!E23/'Per Cap'!E23</f>
        <v>12.320805966791925</v>
      </c>
      <c r="H23" s="23">
        <v>6516845</v>
      </c>
      <c r="I23" s="30">
        <f>Total!F23/('Per Cap'!B23/100000)</f>
        <v>0.21796284760987392</v>
      </c>
      <c r="J23" s="36">
        <f>Total!G23/'Per Cap'!H23</f>
        <v>27.302644147589824</v>
      </c>
      <c r="K23" s="23">
        <v>6538283</v>
      </c>
      <c r="L23" s="32">
        <f>Total!H23/('Per Cap'!B23/100000)</f>
        <v>0.26466917209770408</v>
      </c>
      <c r="M23" s="34">
        <f>Total!I23/'Per Cap'!K23</f>
        <v>12.872079718788557</v>
      </c>
      <c r="N23" s="23">
        <v>6570518</v>
      </c>
      <c r="O23" s="32">
        <f>Total!J23/('Per Cap'!B23/100000)</f>
        <v>0.20239407278059721</v>
      </c>
      <c r="P23" s="34">
        <f>Total!K23/'Per Cap'!N23</f>
        <v>3.563356800788005</v>
      </c>
      <c r="Q23" s="23">
        <v>6597880</v>
      </c>
      <c r="R23" s="32">
        <f>Total!L23/('Per Cap'!B23/100000)</f>
        <v>0.32694427141481092</v>
      </c>
      <c r="S23" s="34">
        <f>Total!M23/'Per Cap'!Q23</f>
        <v>7.5489248061498539</v>
      </c>
      <c r="T23" s="23">
        <v>6619680</v>
      </c>
      <c r="U23" s="32">
        <f>Total!N23/('Per Cap'!B23/100000)</f>
        <v>0.26466917209770408</v>
      </c>
      <c r="V23" s="34">
        <f>Total!O23/'Per Cap'!T23</f>
        <v>8.2998120755081821</v>
      </c>
      <c r="W23" s="23">
        <v>6633053</v>
      </c>
      <c r="X23" s="32">
        <f>Total!P23/('Per Cap'!W23/100000)</f>
        <v>0.46735643451062431</v>
      </c>
      <c r="Y23" s="34">
        <f>Total!Q23/'Per Cap'!W23</f>
        <v>11.643205624921134</v>
      </c>
    </row>
    <row r="24" spans="1:25" x14ac:dyDescent="0.25">
      <c r="A24" s="21" t="s">
        <v>13</v>
      </c>
      <c r="B24" s="25">
        <v>3007856</v>
      </c>
      <c r="C24" s="30">
        <f>Total!B24/('Per Cap'!B24/100000)</f>
        <v>0.29921645185141843</v>
      </c>
      <c r="D24" s="36">
        <f>Total!C24/'Per Cap'!B24</f>
        <v>27.944522610124952</v>
      </c>
      <c r="E24" s="23">
        <v>3050694</v>
      </c>
      <c r="F24" s="30">
        <f>Total!D24/('Per Cap'!E24/100000)</f>
        <v>6.5558853165869804E-2</v>
      </c>
      <c r="G24" s="36">
        <f>Total!E24/'Per Cap'!E24</f>
        <v>16.881404690211472</v>
      </c>
      <c r="H24" s="23">
        <v>3065389</v>
      </c>
      <c r="I24" s="30">
        <f>Total!F24/('Per Cap'!B24/100000)</f>
        <v>9.9738817283806139E-2</v>
      </c>
      <c r="J24" s="36">
        <f>Total!G24/'Per Cap'!H24</f>
        <v>9.2653819792528775</v>
      </c>
      <c r="K24" s="23">
        <v>3076636</v>
      </c>
      <c r="L24" s="32">
        <f>Total!H24/('Per Cap'!B24/100000)</f>
        <v>6.6492544855870764E-2</v>
      </c>
      <c r="M24" s="34">
        <f>Total!I24/'Per Cap'!K24</f>
        <v>2.0580920199854646</v>
      </c>
      <c r="N24" s="23">
        <v>3092224</v>
      </c>
      <c r="O24" s="32">
        <f>Total!J24/('Per Cap'!B24/100000)</f>
        <v>0.13298508971174153</v>
      </c>
      <c r="P24" s="34">
        <f>Total!K24/'Per Cap'!N24</f>
        <v>11.191912358225018</v>
      </c>
      <c r="Q24" s="23">
        <v>3109481</v>
      </c>
      <c r="R24" s="32">
        <f>Total!L24/('Per Cap'!B24/100000)</f>
        <v>0.26597017942348306</v>
      </c>
      <c r="S24" s="34">
        <f>Total!M24/'Per Cap'!Q24</f>
        <v>7.0687037483104094</v>
      </c>
      <c r="T24" s="23">
        <v>3123899</v>
      </c>
      <c r="U24" s="32">
        <f>Total!N24/('Per Cap'!B24/100000)</f>
        <v>0.13298508971174153</v>
      </c>
      <c r="V24" s="34">
        <f>Total!O24/'Per Cap'!T24</f>
        <v>3.9297045134941944</v>
      </c>
      <c r="W24" s="23">
        <v>3134693</v>
      </c>
      <c r="X24" s="32">
        <f>Total!P24/('Per Cap'!W24/100000)</f>
        <v>0.12760420238919729</v>
      </c>
      <c r="Y24" s="34">
        <f>Total!Q24/'Per Cap'!W24</f>
        <v>15.567712691482068</v>
      </c>
    </row>
    <row r="25" spans="1:25" x14ac:dyDescent="0.25">
      <c r="A25" s="21" t="s">
        <v>17</v>
      </c>
      <c r="B25" s="25">
        <v>2818747</v>
      </c>
      <c r="C25" s="30">
        <f>Total!B25/('Per Cap'!B25/100000)</f>
        <v>0.60310485474574338</v>
      </c>
      <c r="D25" s="36">
        <f>Total!C25/'Per Cap'!B25</f>
        <v>2.6664329930994159</v>
      </c>
      <c r="E25" s="23">
        <v>2858824</v>
      </c>
      <c r="F25" s="30">
        <f>Total!D25/('Per Cap'!E25/100000)</f>
        <v>1.2592590519738187</v>
      </c>
      <c r="G25" s="36">
        <f>Total!E25/'Per Cap'!E25</f>
        <v>14.59131447056552</v>
      </c>
      <c r="H25" s="23">
        <v>2869917</v>
      </c>
      <c r="I25" s="30">
        <f>Total!F25/('Per Cap'!B25/100000)</f>
        <v>1.6319307834296586</v>
      </c>
      <c r="J25" s="36">
        <f>Total!G25/'Per Cap'!H25</f>
        <v>19.945524556981962</v>
      </c>
      <c r="K25" s="23">
        <v>2886281</v>
      </c>
      <c r="L25" s="32">
        <f>Total!H25/('Per Cap'!B25/100000)</f>
        <v>0.42572107393817182</v>
      </c>
      <c r="M25" s="34">
        <f>Total!I25/'Per Cap'!K25</f>
        <v>16.492399735160923</v>
      </c>
      <c r="N25" s="23">
        <v>2894630</v>
      </c>
      <c r="O25" s="32">
        <f>Total!J25/('Per Cap'!B25/100000)</f>
        <v>0.35476756161514317</v>
      </c>
      <c r="P25" s="34">
        <f>Total!K25/'Per Cap'!N25</f>
        <v>11.349015245471787</v>
      </c>
      <c r="Q25" s="23">
        <v>2902507</v>
      </c>
      <c r="R25" s="32">
        <f>Total!L25/('Per Cap'!B25/100000)</f>
        <v>0.39024431777665747</v>
      </c>
      <c r="S25" s="34">
        <f>Total!M25/'Per Cap'!Q25</f>
        <v>17.722989126296682</v>
      </c>
      <c r="T25" s="23">
        <v>2911641</v>
      </c>
      <c r="U25" s="32">
        <f>Total!N25/('Per Cap'!B25/100000)</f>
        <v>0.17738378080757158</v>
      </c>
      <c r="V25" s="34">
        <f>Total!O25/'Per Cap'!T25</f>
        <v>19.301761446551961</v>
      </c>
      <c r="W25" s="23">
        <v>2907289</v>
      </c>
      <c r="X25" s="32">
        <f>Total!P25/('Per Cap'!W25/100000)</f>
        <v>0.17198152643235673</v>
      </c>
      <c r="Y25" s="34">
        <f>Total!Q25/'Per Cap'!W25</f>
        <v>4.763888282176282</v>
      </c>
    </row>
    <row r="26" spans="1:25" x14ac:dyDescent="0.25">
      <c r="A26" s="21" t="s">
        <v>18</v>
      </c>
      <c r="B26" s="25">
        <v>4314113</v>
      </c>
      <c r="C26" s="30">
        <f>Total!B26/('Per Cap'!B26/100000)</f>
        <v>0.23179735903996954</v>
      </c>
      <c r="D26" s="36">
        <f>Total!C26/'Per Cap'!B26</f>
        <v>4.0796335191034636</v>
      </c>
      <c r="E26" s="23">
        <v>4347937</v>
      </c>
      <c r="F26" s="30">
        <f>Total!D26/('Per Cap'!E26/100000)</f>
        <v>0.3449911992745065</v>
      </c>
      <c r="G26" s="36">
        <f>Total!E26/'Per Cap'!E26</f>
        <v>3.847778843161711</v>
      </c>
      <c r="H26" s="23">
        <v>4367882</v>
      </c>
      <c r="I26" s="30">
        <f>Total!F26/('Per Cap'!B26/100000)</f>
        <v>0.20861762313597257</v>
      </c>
      <c r="J26" s="36">
        <f>Total!G26/'Per Cap'!H26</f>
        <v>2.8723303422574147</v>
      </c>
      <c r="K26" s="23">
        <v>4382667</v>
      </c>
      <c r="L26" s="32">
        <f>Total!H26/('Per Cap'!B26/100000)</f>
        <v>0.18543788723197563</v>
      </c>
      <c r="M26" s="34">
        <f>Total!I26/'Per Cap'!K26</f>
        <v>5.3946603746075166</v>
      </c>
      <c r="N26" s="23">
        <v>4398500</v>
      </c>
      <c r="O26" s="32">
        <f>Total!J26/('Per Cap'!B26/100000)</f>
        <v>0.16225815132797866</v>
      </c>
      <c r="P26" s="34">
        <f>Total!K26/'Per Cap'!N26</f>
        <v>3.4954416278276685</v>
      </c>
      <c r="Q26" s="23">
        <v>4412617</v>
      </c>
      <c r="R26" s="32">
        <f>Total!L26/('Per Cap'!B26/100000)</f>
        <v>0.32451630265595732</v>
      </c>
      <c r="S26" s="34">
        <f>Total!M26/'Per Cap'!Q26</f>
        <v>4.7380273429577056</v>
      </c>
      <c r="T26" s="23">
        <v>4425092</v>
      </c>
      <c r="U26" s="32">
        <f>Total!N26/('Per Cap'!B26/100000)</f>
        <v>9.2718943615987814E-2</v>
      </c>
      <c r="V26" s="34">
        <f>Total!O26/'Per Cap'!T26</f>
        <v>5.1031707363372334</v>
      </c>
      <c r="W26" s="23">
        <v>4436974</v>
      </c>
      <c r="X26" s="32">
        <f>Total!P26/('Per Cap'!W26/100000)</f>
        <v>0.31553035920426847</v>
      </c>
      <c r="Y26" s="34">
        <f>Total!Q26/'Per Cap'!W26</f>
        <v>21.598053087532179</v>
      </c>
    </row>
    <row r="27" spans="1:25" x14ac:dyDescent="0.25">
      <c r="A27" s="21" t="s">
        <v>19</v>
      </c>
      <c r="B27" s="25">
        <v>4492076</v>
      </c>
      <c r="C27" s="30">
        <f>Total!B27/('Per Cap'!B27/100000)</f>
        <v>0.24487564324379196</v>
      </c>
      <c r="D27" s="36">
        <f>Total!C27/'Per Cap'!B27</f>
        <v>2.8987042961873306</v>
      </c>
      <c r="E27" s="23">
        <v>4544951</v>
      </c>
      <c r="F27" s="30">
        <f>Total!D27/('Per Cap'!E27/100000)</f>
        <v>6.6007312290055492E-2</v>
      </c>
      <c r="G27" s="36">
        <f>Total!E27/'Per Cap'!E27</f>
        <v>3.9496575430626204</v>
      </c>
      <c r="H27" s="23">
        <v>4575381</v>
      </c>
      <c r="I27" s="30">
        <f>Total!F27/('Per Cap'!B27/100000)</f>
        <v>0.17809137690457597</v>
      </c>
      <c r="J27" s="36">
        <f>Total!G27/'Per Cap'!H27</f>
        <v>4.7785965802629331</v>
      </c>
      <c r="K27" s="23">
        <v>4603676</v>
      </c>
      <c r="L27" s="32">
        <f>Total!H27/('Per Cap'!B27/100000)</f>
        <v>6.6784266339215984E-2</v>
      </c>
      <c r="M27" s="34">
        <f>Total!I27/'Per Cap'!K27</f>
        <v>0.13645617111195488</v>
      </c>
      <c r="N27" s="23">
        <v>4627491</v>
      </c>
      <c r="O27" s="32">
        <f>Total!J27/('Per Cap'!B27/100000)</f>
        <v>0.13356853267843197</v>
      </c>
      <c r="P27" s="34">
        <f>Total!K27/'Per Cap'!N27</f>
        <v>1.2384897128919321</v>
      </c>
      <c r="Q27" s="23">
        <v>4648990</v>
      </c>
      <c r="R27" s="32">
        <f>Total!L27/('Per Cap'!B27/100000)</f>
        <v>8.9045688452287983E-2</v>
      </c>
      <c r="S27" s="34">
        <f>Total!M27/'Per Cap'!Q27</f>
        <v>10.211035085039976</v>
      </c>
      <c r="T27" s="23">
        <v>4670724</v>
      </c>
      <c r="U27" s="32">
        <f>Total!N27/('Per Cap'!B27/100000)</f>
        <v>6.6784266339215984E-2</v>
      </c>
      <c r="V27" s="34">
        <f>Total!O27/'Per Cap'!T27</f>
        <v>2.1624056570244785</v>
      </c>
      <c r="W27" s="23">
        <v>4681666</v>
      </c>
      <c r="X27" s="32">
        <f>Total!P27/('Per Cap'!W27/100000)</f>
        <v>0.12815950561189116</v>
      </c>
      <c r="Y27" s="34">
        <f>Total!Q27/'Per Cap'!W27</f>
        <v>7.0530447921744095</v>
      </c>
    </row>
    <row r="28" spans="1:25" x14ac:dyDescent="0.25">
      <c r="A28" s="21" t="s">
        <v>22</v>
      </c>
      <c r="B28" s="25">
        <v>1318301</v>
      </c>
      <c r="C28" s="30">
        <f>Total!B28/('Per Cap'!B28/100000)</f>
        <v>0.30342084243279799</v>
      </c>
      <c r="D28" s="36">
        <f>Total!C28/'Per Cap'!B28</f>
        <v>8.6095664040306428</v>
      </c>
      <c r="E28" s="23">
        <v>1327695</v>
      </c>
      <c r="F28" s="30">
        <f>Total!D28/('Per Cap'!E28/100000)</f>
        <v>0.527229521840483</v>
      </c>
      <c r="G28" s="36">
        <f>Total!E28/'Per Cap'!E28</f>
        <v>3.259784815036586</v>
      </c>
      <c r="H28" s="23">
        <v>1328257</v>
      </c>
      <c r="I28" s="30">
        <f>Total!F28/('Per Cap'!B28/100000)</f>
        <v>0.37927605304099749</v>
      </c>
      <c r="J28" s="36">
        <f>Total!G28/'Per Cap'!H28</f>
        <v>29.082474250088652</v>
      </c>
      <c r="K28" s="23">
        <v>1328888</v>
      </c>
      <c r="L28" s="32">
        <f>Total!H28/('Per Cap'!B28/100000)</f>
        <v>0.45513126364919698</v>
      </c>
      <c r="M28" s="34">
        <f>Total!I28/'Per Cap'!K28</f>
        <v>9.6224813528303361</v>
      </c>
      <c r="N28" s="23">
        <v>1328778</v>
      </c>
      <c r="O28" s="32">
        <f>Total!J28/('Per Cap'!B28/100000)</f>
        <v>0.45513126364919698</v>
      </c>
      <c r="P28" s="34">
        <f>Total!K28/'Per Cap'!N28</f>
        <v>22.340752179822363</v>
      </c>
      <c r="Q28" s="23">
        <v>1330256</v>
      </c>
      <c r="R28" s="32">
        <f>Total!L28/('Per Cap'!B28/100000)</f>
        <v>0.91026252729839396</v>
      </c>
      <c r="S28" s="34">
        <f>Total!M28/'Per Cap'!Q28</f>
        <v>14.034140796959383</v>
      </c>
      <c r="T28" s="23">
        <v>1329328</v>
      </c>
      <c r="U28" s="32">
        <f>Total!N28/('Per Cap'!B28/100000)</f>
        <v>0.91026252729839396</v>
      </c>
      <c r="V28" s="34">
        <f>Total!O28/'Per Cap'!T28</f>
        <v>66.325241024036202</v>
      </c>
      <c r="W28" s="23">
        <v>1331479</v>
      </c>
      <c r="X28" s="32">
        <f>Total!P28/('Per Cap'!W28/100000)</f>
        <v>0.22531335454783741</v>
      </c>
      <c r="Y28" s="34">
        <f>Total!Q28/'Per Cap'!W28</f>
        <v>4.7691326712625584</v>
      </c>
    </row>
    <row r="29" spans="1:25" x14ac:dyDescent="0.25">
      <c r="A29" s="21" t="s">
        <v>21</v>
      </c>
      <c r="B29" s="25">
        <v>5699478</v>
      </c>
      <c r="C29" s="30">
        <f>Total!B29/('Per Cap'!B29/100000)</f>
        <v>1.3510009162242578</v>
      </c>
      <c r="D29" s="36">
        <f>Total!C29/'Per Cap'!B29</f>
        <v>67.606086031036526</v>
      </c>
      <c r="E29" s="23">
        <v>5788409</v>
      </c>
      <c r="F29" s="30">
        <f>Total!D29/('Per Cap'!E29/100000)</f>
        <v>1.2956928233647622</v>
      </c>
      <c r="G29" s="36">
        <f>Total!E29/'Per Cap'!E29</f>
        <v>77.174280532008012</v>
      </c>
      <c r="H29" s="23">
        <v>5844171</v>
      </c>
      <c r="I29" s="30">
        <f>Total!F29/('Per Cap'!B29/100000)</f>
        <v>1.2808190504463743</v>
      </c>
      <c r="J29" s="36">
        <f>Total!G29/'Per Cap'!H29</f>
        <v>53.733352429283812</v>
      </c>
      <c r="K29" s="23">
        <v>5890740</v>
      </c>
      <c r="L29" s="32">
        <f>Total!H29/('Per Cap'!B29/100000)</f>
        <v>1.1229098524461363</v>
      </c>
      <c r="M29" s="34">
        <f>Total!I29/'Per Cap'!K29</f>
        <v>68.882636137395295</v>
      </c>
      <c r="N29" s="23">
        <v>5936040</v>
      </c>
      <c r="O29" s="32">
        <f>Total!J29/('Per Cap'!B29/100000)</f>
        <v>1.4036373155576705</v>
      </c>
      <c r="P29" s="34">
        <f>Total!K29/'Per Cap'!N29</f>
        <v>110.70080390293866</v>
      </c>
      <c r="Q29" s="23">
        <v>5975346</v>
      </c>
      <c r="R29" s="32">
        <f>Total!L29/('Per Cap'!B29/100000)</f>
        <v>1.5440010471134376</v>
      </c>
      <c r="S29" s="34">
        <f>Total!M29/'Per Cap'!Q29</f>
        <v>62.147430458420317</v>
      </c>
      <c r="T29" s="23">
        <v>6006401</v>
      </c>
      <c r="U29" s="32">
        <f>Total!N29/('Per Cap'!B29/100000)</f>
        <v>1.2457281175574324</v>
      </c>
      <c r="V29" s="34">
        <f>Total!O29/'Per Cap'!T29</f>
        <v>136.5231192522777</v>
      </c>
      <c r="W29" s="23">
        <v>6016447</v>
      </c>
      <c r="X29" s="32">
        <f>Total!P29/('Per Cap'!W29/100000)</f>
        <v>0.91416079955495322</v>
      </c>
      <c r="Y29" s="34">
        <f>Total!Q29/'Per Cap'!W29</f>
        <v>49.931462871691551</v>
      </c>
    </row>
    <row r="30" spans="1:25" x14ac:dyDescent="0.25">
      <c r="A30" s="21" t="s">
        <v>20</v>
      </c>
      <c r="B30" s="25">
        <v>6593587</v>
      </c>
      <c r="C30" s="30">
        <f>Total!B30/('Per Cap'!B30/100000)</f>
        <v>5.1868580789181982</v>
      </c>
      <c r="D30" s="36">
        <f>Total!C30/'Per Cap'!B30</f>
        <v>357.98355280668926</v>
      </c>
      <c r="E30" s="23">
        <v>6565036</v>
      </c>
      <c r="F30" s="30">
        <f>Total!D30/('Per Cap'!E30/100000)</f>
        <v>5.6663817228115727</v>
      </c>
      <c r="G30" s="36">
        <f>Total!E30/'Per Cap'!E30</f>
        <v>368.83302696283766</v>
      </c>
      <c r="H30" s="23">
        <v>6611797</v>
      </c>
      <c r="I30" s="30">
        <f>Total!F30/('Per Cap'!B30/100000)</f>
        <v>5.9906694186335914</v>
      </c>
      <c r="J30" s="36">
        <f>Total!G30/'Per Cap'!H30</f>
        <v>473.77968500847805</v>
      </c>
      <c r="K30" s="23">
        <v>6657780</v>
      </c>
      <c r="L30" s="32">
        <f>Total!H30/('Per Cap'!B30/100000)</f>
        <v>6.475989472801376</v>
      </c>
      <c r="M30" s="34">
        <f>Total!I30/'Per Cap'!K30</f>
        <v>502.48037634166343</v>
      </c>
      <c r="N30" s="23">
        <v>6708810</v>
      </c>
      <c r="O30" s="32">
        <f>Total!J30/('Per Cap'!B30/100000)</f>
        <v>5.7631756432424419</v>
      </c>
      <c r="P30" s="34">
        <f>Total!K30/'Per Cap'!N30</f>
        <v>453.31337450307876</v>
      </c>
      <c r="Q30" s="23">
        <v>6755124</v>
      </c>
      <c r="R30" s="32">
        <f>Total!L30/('Per Cap'!B30/100000)</f>
        <v>5.9603369152481047</v>
      </c>
      <c r="S30" s="34">
        <f>Total!M30/'Per Cap'!Q30</f>
        <v>689.21007223553556</v>
      </c>
      <c r="T30" s="23">
        <v>6794422</v>
      </c>
      <c r="U30" s="32">
        <f>Total!N30/('Per Cap'!B30/100000)</f>
        <v>6.4608232211086323</v>
      </c>
      <c r="V30" s="34">
        <f>Total!O30/'Per Cap'!T30</f>
        <v>840.92858818601496</v>
      </c>
      <c r="W30" s="23">
        <v>6811779</v>
      </c>
      <c r="X30" s="32">
        <f>Total!P30/('Per Cap'!W30/100000)</f>
        <v>5.8281397561488708</v>
      </c>
      <c r="Y30" s="34">
        <f>Total!Q30/'Per Cap'!W30</f>
        <v>891.52334507622754</v>
      </c>
    </row>
    <row r="31" spans="1:25" x14ac:dyDescent="0.25">
      <c r="A31" s="21" t="s">
        <v>23</v>
      </c>
      <c r="B31" s="25">
        <v>9969727</v>
      </c>
      <c r="C31" s="30">
        <f>Total!B31/('Per Cap'!B31/100000)</f>
        <v>0.37112350217814388</v>
      </c>
      <c r="D31" s="36">
        <f>Total!C31/'Per Cap'!B31</f>
        <v>17.899667663918983</v>
      </c>
      <c r="E31" s="23">
        <v>9877369</v>
      </c>
      <c r="F31" s="30">
        <f>Total!D31/('Per Cap'!E31/100000)</f>
        <v>0.31384875871297307</v>
      </c>
      <c r="G31" s="36">
        <f>Total!E31/'Per Cap'!E31</f>
        <v>15.354139346216588</v>
      </c>
      <c r="H31" s="23">
        <v>9876589</v>
      </c>
      <c r="I31" s="30">
        <f>Total!F31/('Per Cap'!B31/100000)</f>
        <v>0.36109313725441028</v>
      </c>
      <c r="J31" s="36">
        <f>Total!G31/'Per Cap'!H31</f>
        <v>8.5811913404516478</v>
      </c>
      <c r="K31" s="23">
        <v>9886879</v>
      </c>
      <c r="L31" s="32">
        <f>Total!H31/('Per Cap'!B31/100000)</f>
        <v>0.52157897603414816</v>
      </c>
      <c r="M31" s="34">
        <f>Total!I31/'Per Cap'!K31</f>
        <v>24.846263416392574</v>
      </c>
      <c r="N31" s="23">
        <v>9900506</v>
      </c>
      <c r="O31" s="32">
        <f>Total!J31/('Per Cap'!B31/100000)</f>
        <v>0.74224700435628777</v>
      </c>
      <c r="P31" s="34">
        <f>Total!K31/'Per Cap'!N31</f>
        <v>11.2178508856012</v>
      </c>
      <c r="Q31" s="23">
        <v>9916306</v>
      </c>
      <c r="R31" s="32">
        <f>Total!L31/('Per Cap'!B31/100000)</f>
        <v>0.5115486111104145</v>
      </c>
      <c r="S31" s="34">
        <f>Total!M31/'Per Cap'!Q31</f>
        <v>22.582300304165685</v>
      </c>
      <c r="T31" s="23">
        <v>9922576</v>
      </c>
      <c r="U31" s="32">
        <f>Total!N31/('Per Cap'!B31/100000)</f>
        <v>0.54163970588161536</v>
      </c>
      <c r="V31" s="34">
        <f>Total!O31/'Per Cap'!T31</f>
        <v>33.096244362351065</v>
      </c>
      <c r="W31" s="23">
        <v>9928301</v>
      </c>
      <c r="X31" s="32">
        <f>Total!P31/('Per Cap'!W31/100000)</f>
        <v>0.39281645469854309</v>
      </c>
      <c r="Y31" s="34">
        <f>Total!Q31/'Per Cap'!W31</f>
        <v>24.708155000538358</v>
      </c>
    </row>
    <row r="32" spans="1:25" x14ac:dyDescent="0.25">
      <c r="A32" s="21" t="s">
        <v>24</v>
      </c>
      <c r="B32" s="25">
        <v>5266214</v>
      </c>
      <c r="C32" s="30">
        <f>Total!B32/('Per Cap'!B32/100000)</f>
        <v>0.70259203291017036</v>
      </c>
      <c r="D32" s="36">
        <f>Total!C32/'Per Cap'!B32</f>
        <v>53.606025125450657</v>
      </c>
      <c r="E32" s="23">
        <v>5310903</v>
      </c>
      <c r="F32" s="30">
        <f>Total!D32/('Per Cap'!E32/100000)</f>
        <v>0.54604650094343654</v>
      </c>
      <c r="G32" s="36">
        <f>Total!E32/'Per Cap'!E32</f>
        <v>26.155909833035928</v>
      </c>
      <c r="H32" s="23">
        <v>5348119</v>
      </c>
      <c r="I32" s="30">
        <f>Total!F32/('Per Cap'!B32/100000)</f>
        <v>0.89248177153454078</v>
      </c>
      <c r="J32" s="36">
        <f>Total!G32/'Per Cap'!H32</f>
        <v>51.299344685486616</v>
      </c>
      <c r="K32" s="23">
        <v>5380443</v>
      </c>
      <c r="L32" s="32">
        <f>Total!H32/('Per Cap'!B32/100000)</f>
        <v>0.58865818973554818</v>
      </c>
      <c r="M32" s="34">
        <f>Total!I32/'Per Cap'!K32</f>
        <v>48.305873698504008</v>
      </c>
      <c r="N32" s="23">
        <v>5420541</v>
      </c>
      <c r="O32" s="32">
        <f>Total!J32/('Per Cap'!B32/100000)</f>
        <v>0.6646140851852963</v>
      </c>
      <c r="P32" s="34">
        <f>Total!K32/'Per Cap'!N32</f>
        <v>49.237705240122708</v>
      </c>
      <c r="Q32" s="23">
        <v>5457125</v>
      </c>
      <c r="R32" s="32">
        <f>Total!L32/('Per Cap'!B32/100000)</f>
        <v>0.70259203291017036</v>
      </c>
      <c r="S32" s="34">
        <f>Total!M32/'Per Cap'!Q32</f>
        <v>65.937430423528866</v>
      </c>
      <c r="T32" s="23">
        <v>5489594</v>
      </c>
      <c r="U32" s="32">
        <f>Total!N32/('Per Cap'!B32/100000)</f>
        <v>0.56966921587311115</v>
      </c>
      <c r="V32" s="34">
        <f>Total!O32/'Per Cap'!T32</f>
        <v>67.707812271727192</v>
      </c>
      <c r="W32" s="23">
        <v>5519952</v>
      </c>
      <c r="X32" s="32">
        <f>Total!P32/('Per Cap'!W32/100000)</f>
        <v>0.41667028988657873</v>
      </c>
      <c r="Y32" s="34">
        <f>Total!Q32/'Per Cap'!W32</f>
        <v>61.489665127522848</v>
      </c>
    </row>
    <row r="33" spans="1:25" x14ac:dyDescent="0.25">
      <c r="A33" s="21" t="s">
        <v>26</v>
      </c>
      <c r="B33" s="25">
        <v>2951996</v>
      </c>
      <c r="C33" s="30">
        <f>Total!B33/('Per Cap'!B33/100000)</f>
        <v>0.13550153861997102</v>
      </c>
      <c r="D33" s="36">
        <f>Total!C33/'Per Cap'!B33</f>
        <v>0.42344230818740947</v>
      </c>
      <c r="E33" s="23">
        <v>2970316</v>
      </c>
      <c r="F33" s="30">
        <f>Total!D33/('Per Cap'!E33/100000)</f>
        <v>0</v>
      </c>
      <c r="G33" s="36">
        <f>Total!E33/'Per Cap'!E33</f>
        <v>0</v>
      </c>
      <c r="H33" s="23">
        <v>2977999</v>
      </c>
      <c r="I33" s="30">
        <f>Total!F33/('Per Cap'!B33/100000)</f>
        <v>3.3875384654992756E-2</v>
      </c>
      <c r="J33" s="36">
        <f>Total!G33/'Per Cap'!H33</f>
        <v>0.3357959488905134</v>
      </c>
      <c r="K33" s="23">
        <v>2985660</v>
      </c>
      <c r="L33" s="32">
        <f>Total!H33/('Per Cap'!B33/100000)</f>
        <v>6.7750769309985512E-2</v>
      </c>
      <c r="M33" s="34">
        <f>Total!I33/'Per Cap'!K33</f>
        <v>1.5484013584935994</v>
      </c>
      <c r="N33" s="23">
        <v>2990976</v>
      </c>
      <c r="O33" s="32">
        <f>Total!J33/('Per Cap'!B33/100000)</f>
        <v>6.7750769309985512E-2</v>
      </c>
      <c r="P33" s="34">
        <f>Total!K33/'Per Cap'!N33</f>
        <v>0.2340373175846279</v>
      </c>
      <c r="Q33" s="23">
        <v>2993443</v>
      </c>
      <c r="R33" s="32">
        <f>Total!L33/('Per Cap'!B33/100000)</f>
        <v>3.3875384654992756E-2</v>
      </c>
      <c r="S33" s="34">
        <f>Total!M33/'Per Cap'!Q33</f>
        <v>0</v>
      </c>
      <c r="T33" s="23">
        <v>2992333</v>
      </c>
      <c r="U33" s="32">
        <f>Total!N33/('Per Cap'!B33/100000)</f>
        <v>0</v>
      </c>
      <c r="V33" s="34">
        <f>Total!O33/'Per Cap'!T33</f>
        <v>0</v>
      </c>
      <c r="W33" s="23">
        <v>2988726</v>
      </c>
      <c r="X33" s="32">
        <f>Total!P33/('Per Cap'!W33/100000)</f>
        <v>0.13383629011157261</v>
      </c>
      <c r="Y33" s="34">
        <f>Total!Q33/'Per Cap'!W33</f>
        <v>1.1643757239706818</v>
      </c>
    </row>
    <row r="34" spans="1:25" x14ac:dyDescent="0.25">
      <c r="A34" s="21" t="s">
        <v>25</v>
      </c>
      <c r="B34" s="25">
        <v>5987580</v>
      </c>
      <c r="C34" s="30">
        <f>Total!B34/('Per Cap'!B34/100000)</f>
        <v>0.20041485875762829</v>
      </c>
      <c r="D34" s="36">
        <f>Total!C34/'Per Cap'!B34</f>
        <v>2.9126792460393012</v>
      </c>
      <c r="E34" s="23">
        <v>5996052</v>
      </c>
      <c r="F34" s="30">
        <f>Total!D34/('Per Cap'!E34/100000)</f>
        <v>0.25016460831226944</v>
      </c>
      <c r="G34" s="36">
        <f>Total!E34/'Per Cap'!E34</f>
        <v>16.173558868402075</v>
      </c>
      <c r="H34" s="23">
        <v>6010587</v>
      </c>
      <c r="I34" s="30">
        <f>Total!F34/('Per Cap'!B34/100000)</f>
        <v>0.38412847928545424</v>
      </c>
      <c r="J34" s="36">
        <f>Total!G34/'Per Cap'!H34</f>
        <v>22.363090327117799</v>
      </c>
      <c r="K34" s="23">
        <v>6025468</v>
      </c>
      <c r="L34" s="32">
        <f>Total!H34/('Per Cap'!B34/100000)</f>
        <v>0.20041485875762829</v>
      </c>
      <c r="M34" s="34">
        <f>Total!I34/'Per Cap'!K34</f>
        <v>3.5617150402259212</v>
      </c>
      <c r="N34" s="23">
        <v>6043708</v>
      </c>
      <c r="O34" s="32">
        <f>Total!J34/('Per Cap'!B34/100000)</f>
        <v>0.60124457627288486</v>
      </c>
      <c r="P34" s="34">
        <f>Total!K34/'Per Cap'!N34</f>
        <v>9.8867946631438848</v>
      </c>
      <c r="Q34" s="23">
        <v>6063827</v>
      </c>
      <c r="R34" s="32">
        <f>Total!L34/('Per Cap'!B34/100000)</f>
        <v>0.80165943503051318</v>
      </c>
      <c r="S34" s="34">
        <f>Total!M34/'Per Cap'!Q34</f>
        <v>28.05190517473536</v>
      </c>
      <c r="T34" s="23">
        <v>6083672</v>
      </c>
      <c r="U34" s="32">
        <f>Total!N34/('Per Cap'!B34/100000)</f>
        <v>0.71815324388150137</v>
      </c>
      <c r="V34" s="34">
        <f>Total!O34/'Per Cap'!T34</f>
        <v>42.2741890095324</v>
      </c>
      <c r="W34" s="23">
        <v>6093000</v>
      </c>
      <c r="X34" s="32">
        <f>Total!P34/('Per Cap'!W34/100000)</f>
        <v>0.50878056786476289</v>
      </c>
      <c r="Y34" s="34">
        <f>Total!Q34/'Per Cap'!W34</f>
        <v>38.859346791399965</v>
      </c>
    </row>
    <row r="35" spans="1:25" x14ac:dyDescent="0.25">
      <c r="A35" s="21" t="s">
        <v>56</v>
      </c>
      <c r="B35" s="25">
        <v>974989</v>
      </c>
      <c r="C35" s="30">
        <f>Total!B35/('Per Cap'!B35/100000)</f>
        <v>0.10256525971062237</v>
      </c>
      <c r="D35" s="36">
        <f>Total!C35/'Per Cap'!B35</f>
        <v>14.902732235953431</v>
      </c>
      <c r="E35" s="23">
        <v>990643</v>
      </c>
      <c r="F35" s="30">
        <f>Total!D35/('Per Cap'!E35/100000)</f>
        <v>0.30283361412738996</v>
      </c>
      <c r="G35" s="36">
        <f>Total!E35/'Per Cap'!E35</f>
        <v>1.9280406766110496</v>
      </c>
      <c r="H35" s="23">
        <v>997746</v>
      </c>
      <c r="I35" s="30">
        <f>Total!F35/('Per Cap'!B35/100000)</f>
        <v>0.20513051942124474</v>
      </c>
      <c r="J35" s="36">
        <f>Total!G35/'Per Cap'!H35</f>
        <v>3.22226298075863</v>
      </c>
      <c r="K35" s="23">
        <v>1005157</v>
      </c>
      <c r="L35" s="32">
        <f>Total!H35/('Per Cap'!B35/100000)</f>
        <v>0.61539155826373426</v>
      </c>
      <c r="M35" s="34">
        <f>Total!I35/'Per Cap'!K35</f>
        <v>5.546496716433353</v>
      </c>
      <c r="N35" s="23">
        <v>1014402</v>
      </c>
      <c r="O35" s="32">
        <f>Total!J35/('Per Cap'!B35/100000)</f>
        <v>0.10256525971062237</v>
      </c>
      <c r="P35" s="34">
        <f>Total!K35/'Per Cap'!N35</f>
        <v>2.4645061819673068E-2</v>
      </c>
      <c r="Q35" s="23">
        <v>1023252</v>
      </c>
      <c r="R35" s="32">
        <f>Total!L35/('Per Cap'!B35/100000)</f>
        <v>0</v>
      </c>
      <c r="S35" s="34">
        <f>Total!M35/'Per Cap'!Q35</f>
        <v>0</v>
      </c>
      <c r="T35" s="23">
        <v>1032949</v>
      </c>
      <c r="U35" s="32">
        <f>Total!N35/('Per Cap'!B35/100000)</f>
        <v>0.20513051942124474</v>
      </c>
      <c r="V35" s="34">
        <f>Total!O35/'Per Cap'!T35</f>
        <v>1.4521530104584059</v>
      </c>
      <c r="W35" s="23">
        <v>1042520</v>
      </c>
      <c r="X35" s="32">
        <f>Total!P35/('Per Cap'!W35/100000)</f>
        <v>0.47960710585888039</v>
      </c>
      <c r="Y35" s="34">
        <f>Total!Q35/'Per Cap'!W35</f>
        <v>14.723938149867628</v>
      </c>
    </row>
    <row r="36" spans="1:25" x14ac:dyDescent="0.25">
      <c r="A36" s="21" t="s">
        <v>29</v>
      </c>
      <c r="B36" s="25">
        <v>1796619</v>
      </c>
      <c r="C36" s="30">
        <f>Total!B36/('Per Cap'!B36/100000)</f>
        <v>0</v>
      </c>
      <c r="D36" s="36">
        <f>Total!C36/'Per Cap'!B36</f>
        <v>0</v>
      </c>
      <c r="E36" s="23">
        <v>1830025</v>
      </c>
      <c r="F36" s="30">
        <f>Total!D36/('Per Cap'!E36/100000)</f>
        <v>0.2185762489583476</v>
      </c>
      <c r="G36" s="36">
        <f>Total!E36/'Per Cap'!E36</f>
        <v>6.2840671575524922</v>
      </c>
      <c r="H36" s="23">
        <v>1842383</v>
      </c>
      <c r="I36" s="30">
        <f>Total!F36/('Per Cap'!B36/100000)</f>
        <v>5.5660103783829511E-2</v>
      </c>
      <c r="J36" s="36">
        <f>Total!G36/'Per Cap'!H36</f>
        <v>0</v>
      </c>
      <c r="K36" s="23">
        <v>1855973</v>
      </c>
      <c r="L36" s="32">
        <f>Total!H36/('Per Cap'!B36/100000)</f>
        <v>0.22264041513531804</v>
      </c>
      <c r="M36" s="34">
        <f>Total!I36/'Per Cap'!K36</f>
        <v>1.678364933110557</v>
      </c>
      <c r="N36" s="23">
        <v>1869300</v>
      </c>
      <c r="O36" s="32">
        <f>Total!J36/('Per Cap'!B36/100000)</f>
        <v>0.5009409340544656</v>
      </c>
      <c r="P36" s="34">
        <f>Total!K36/'Per Cap'!N36</f>
        <v>5.9085754025571067</v>
      </c>
      <c r="Q36" s="23">
        <v>1882980</v>
      </c>
      <c r="R36" s="32">
        <f>Total!L36/('Per Cap'!B36/100000)</f>
        <v>1.0018818681089312</v>
      </c>
      <c r="S36" s="34">
        <f>Total!M36/'Per Cap'!Q36</f>
        <v>22.05562459505677</v>
      </c>
      <c r="T36" s="23">
        <v>1896190</v>
      </c>
      <c r="U36" s="32">
        <f>Total!N36/('Per Cap'!B36/100000)</f>
        <v>0.72358134918978367</v>
      </c>
      <c r="V36" s="34">
        <f>Total!O36/'Per Cap'!T36</f>
        <v>63.274830053950289</v>
      </c>
      <c r="W36" s="23">
        <v>1907116</v>
      </c>
      <c r="X36" s="32">
        <f>Total!P36/('Per Cap'!W36/100000)</f>
        <v>0.57678714876284398</v>
      </c>
      <c r="Y36" s="34">
        <f>Total!Q36/'Per Cap'!W36</f>
        <v>16.307345751385864</v>
      </c>
    </row>
    <row r="37" spans="1:25" x14ac:dyDescent="0.25">
      <c r="A37" s="21" t="s">
        <v>33</v>
      </c>
      <c r="B37" s="25">
        <v>2643085</v>
      </c>
      <c r="C37" s="30">
        <f>Total!B37/('Per Cap'!B37/100000)</f>
        <v>0.15133830353545194</v>
      </c>
      <c r="D37" s="36">
        <f>Total!C37/'Per Cap'!B37</f>
        <v>5.8265246861149</v>
      </c>
      <c r="E37" s="23">
        <v>2703440</v>
      </c>
      <c r="F37" s="30">
        <f>Total!D37/('Per Cap'!E37/100000)</f>
        <v>0.18494954576391559</v>
      </c>
      <c r="G37" s="36">
        <f>Total!E37/'Per Cap'!E37</f>
        <v>12.555484863729175</v>
      </c>
      <c r="H37" s="23">
        <v>2718819</v>
      </c>
      <c r="I37" s="30">
        <f>Total!F37/('Per Cap'!B37/100000)</f>
        <v>0.11350372765158896</v>
      </c>
      <c r="J37" s="36">
        <f>Total!G37/'Per Cap'!H37</f>
        <v>3.4941641940857409</v>
      </c>
      <c r="K37" s="23">
        <v>2754874</v>
      </c>
      <c r="L37" s="32">
        <f>Total!H37/('Per Cap'!B37/100000)</f>
        <v>0.15133830353545194</v>
      </c>
      <c r="M37" s="34">
        <f>Total!I37/'Per Cap'!K37</f>
        <v>1.1881487138794733</v>
      </c>
      <c r="N37" s="23">
        <v>2790366</v>
      </c>
      <c r="O37" s="32">
        <f>Total!J37/('Per Cap'!B37/100000)</f>
        <v>0.3405111829547669</v>
      </c>
      <c r="P37" s="34">
        <f>Total!K37/'Per Cap'!N37</f>
        <v>5.4165654254674838</v>
      </c>
      <c r="Q37" s="23">
        <v>2838281</v>
      </c>
      <c r="R37" s="32">
        <f>Total!L37/('Per Cap'!B37/100000)</f>
        <v>0.30267660707090388</v>
      </c>
      <c r="S37" s="34">
        <f>Total!M37/'Per Cap'!Q37</f>
        <v>15.948385660193617</v>
      </c>
      <c r="T37" s="23">
        <v>2890845</v>
      </c>
      <c r="U37" s="32">
        <f>Total!N37/('Per Cap'!B37/100000)</f>
        <v>0.22700745530317792</v>
      </c>
      <c r="V37" s="34">
        <f>Total!O37/'Per Cap'!T37</f>
        <v>4.2347479716138361</v>
      </c>
      <c r="W37" s="23">
        <v>2940058</v>
      </c>
      <c r="X37" s="32">
        <f>Total!P37/('Per Cap'!W37/100000)</f>
        <v>0.34012934438708348</v>
      </c>
      <c r="Y37" s="34">
        <f>Total!Q37/'Per Cap'!W37</f>
        <v>34.325853435544467</v>
      </c>
    </row>
    <row r="38" spans="1:25" x14ac:dyDescent="0.25">
      <c r="A38" s="21" t="s">
        <v>30</v>
      </c>
      <c r="B38" s="25">
        <v>1324575</v>
      </c>
      <c r="C38" s="30">
        <f>Total!B38/('Per Cap'!B38/100000)</f>
        <v>0.98144687918766405</v>
      </c>
      <c r="D38" s="36">
        <f>Total!C38/'Per Cap'!B38</f>
        <v>35.920502802785798</v>
      </c>
      <c r="E38" s="23">
        <v>1316708</v>
      </c>
      <c r="F38" s="30">
        <f>Total!D38/('Per Cap'!E38/100000)</f>
        <v>0.75946982930156115</v>
      </c>
      <c r="G38" s="36">
        <f>Total!E38/'Per Cap'!E38</f>
        <v>43.247325906731028</v>
      </c>
      <c r="H38" s="23">
        <v>1318344</v>
      </c>
      <c r="I38" s="30">
        <f>Total!F38/('Per Cap'!B38/100000)</f>
        <v>0.98144687918766405</v>
      </c>
      <c r="J38" s="36">
        <f>Total!G38/'Per Cap'!H38</f>
        <v>42.673308332271397</v>
      </c>
      <c r="K38" s="23">
        <v>1321393</v>
      </c>
      <c r="L38" s="32">
        <f>Total!H38/('Per Cap'!B38/100000)</f>
        <v>0.6039673102693317</v>
      </c>
      <c r="M38" s="34">
        <f>Total!I38/'Per Cap'!K38</f>
        <v>61.394301316867882</v>
      </c>
      <c r="N38" s="23">
        <v>1322660</v>
      </c>
      <c r="O38" s="32">
        <f>Total!J38/('Per Cap'!B38/100000)</f>
        <v>1.4344223618896628</v>
      </c>
      <c r="P38" s="34">
        <f>Total!K38/'Per Cap'!N38</f>
        <v>70.644761314321144</v>
      </c>
      <c r="Q38" s="23">
        <v>1327996</v>
      </c>
      <c r="R38" s="32">
        <f>Total!L38/('Per Cap'!B38/100000)</f>
        <v>0.75495913783666468</v>
      </c>
      <c r="S38" s="34">
        <f>Total!M38/'Per Cap'!Q38</f>
        <v>84.934969683643629</v>
      </c>
      <c r="T38" s="23">
        <v>1330608</v>
      </c>
      <c r="U38" s="32">
        <f>Total!N38/('Per Cap'!B38/100000)</f>
        <v>0.98144687918766405</v>
      </c>
      <c r="V38" s="34">
        <f>Total!O38/'Per Cap'!T38</f>
        <v>94.474555992448572</v>
      </c>
      <c r="W38" s="23">
        <v>1334795</v>
      </c>
      <c r="X38" s="32">
        <f>Total!P38/('Per Cap'!W38/100000)</f>
        <v>0.52442509898523737</v>
      </c>
      <c r="Y38" s="34">
        <f>Total!Q38/'Per Cap'!W38</f>
        <v>38.365441884334295</v>
      </c>
    </row>
    <row r="39" spans="1:25" x14ac:dyDescent="0.25">
      <c r="A39" s="21" t="s">
        <v>31</v>
      </c>
      <c r="B39" s="25">
        <v>8707739</v>
      </c>
      <c r="C39" s="30">
        <f>Total!B39/('Per Cap'!B39/100000)</f>
        <v>0.88427087674538707</v>
      </c>
      <c r="D39" s="36">
        <f>Total!C39/'Per Cap'!B39</f>
        <v>76.495953771696648</v>
      </c>
      <c r="E39" s="23">
        <v>8803881</v>
      </c>
      <c r="F39" s="30">
        <f>Total!D39/('Per Cap'!E39/100000)</f>
        <v>0.8064625135210256</v>
      </c>
      <c r="G39" s="36">
        <f>Total!E39/'Per Cap'!E39</f>
        <v>51.707843393158086</v>
      </c>
      <c r="H39" s="23">
        <v>8842934</v>
      </c>
      <c r="I39" s="30">
        <f>Total!F39/('Per Cap'!B39/100000)</f>
        <v>0.73497839106110097</v>
      </c>
      <c r="J39" s="36">
        <f>Total!G39/'Per Cap'!H39</f>
        <v>54.943347988348663</v>
      </c>
      <c r="K39" s="23">
        <v>8874893</v>
      </c>
      <c r="L39" s="32">
        <f>Total!H39/('Per Cap'!B39/100000)</f>
        <v>0.6316220548181336</v>
      </c>
      <c r="M39" s="34">
        <f>Total!I39/'Per Cap'!K39</f>
        <v>47.025648647256929</v>
      </c>
      <c r="N39" s="23">
        <v>8907384</v>
      </c>
      <c r="O39" s="32">
        <f>Total!J39/('Per Cap'!B39/100000)</f>
        <v>0.51678168121483659</v>
      </c>
      <c r="P39" s="34">
        <f>Total!K39/'Per Cap'!N39</f>
        <v>38.091576606554739</v>
      </c>
      <c r="Q39" s="23">
        <v>8938844</v>
      </c>
      <c r="R39" s="32">
        <f>Total!L39/('Per Cap'!B39/100000)</f>
        <v>0.39045727025120991</v>
      </c>
      <c r="S39" s="34">
        <f>Total!M39/'Per Cap'!Q39</f>
        <v>42.003943686678056</v>
      </c>
      <c r="T39" s="23">
        <v>8958013</v>
      </c>
      <c r="U39" s="32">
        <f>Total!N39/('Per Cap'!B39/100000)</f>
        <v>0.60865398009747429</v>
      </c>
      <c r="V39" s="34">
        <f>Total!O39/'Per Cap'!T39</f>
        <v>107.84849274052181</v>
      </c>
      <c r="W39" s="23">
        <v>8944469</v>
      </c>
      <c r="X39" s="32">
        <f>Total!P39/('Per Cap'!W39/100000)</f>
        <v>0.38012318003449957</v>
      </c>
      <c r="Y39" s="34">
        <f>Total!Q39/'Per Cap'!W39</f>
        <v>45.566707201959112</v>
      </c>
    </row>
    <row r="40" spans="1:25" x14ac:dyDescent="0.25">
      <c r="A40" s="21" t="s">
        <v>32</v>
      </c>
      <c r="B40" s="25">
        <v>2009671</v>
      </c>
      <c r="C40" s="30">
        <f>Total!B40/('Per Cap'!B40/100000)</f>
        <v>0.64687205020125182</v>
      </c>
      <c r="D40" s="36">
        <f>Total!C40/'Per Cap'!B40</f>
        <v>2.7253217068863509</v>
      </c>
      <c r="E40" s="23">
        <v>2064741</v>
      </c>
      <c r="F40" s="30">
        <f>Total!D40/('Per Cap'!E40/100000)</f>
        <v>0.38745779737022706</v>
      </c>
      <c r="G40" s="36">
        <f>Total!E40/'Per Cap'!E40</f>
        <v>4.8844867225477673</v>
      </c>
      <c r="H40" s="23">
        <v>2078226</v>
      </c>
      <c r="I40" s="30">
        <f>Total!F40/('Per Cap'!B40/100000)</f>
        <v>0.49759388477019367</v>
      </c>
      <c r="J40" s="36">
        <f>Total!G40/'Per Cap'!H40</f>
        <v>31.237747963888431</v>
      </c>
      <c r="K40" s="23">
        <v>2084792</v>
      </c>
      <c r="L40" s="32">
        <f>Total!H40/('Per Cap'!B40/100000)</f>
        <v>0.74639082715529048</v>
      </c>
      <c r="M40" s="34">
        <f>Total!I40/'Per Cap'!K40</f>
        <v>16.851081546744233</v>
      </c>
      <c r="N40" s="23">
        <v>2086890</v>
      </c>
      <c r="O40" s="32">
        <f>Total!J40/('Per Cap'!B40/100000)</f>
        <v>0.84590960410932925</v>
      </c>
      <c r="P40" s="34">
        <f>Total!K40/'Per Cap'!N40</f>
        <v>23.956317774295723</v>
      </c>
      <c r="Q40" s="23">
        <v>2085567</v>
      </c>
      <c r="R40" s="32">
        <f>Total!L40/('Per Cap'!B40/100000)</f>
        <v>0.64687205020125182</v>
      </c>
      <c r="S40" s="34">
        <f>Total!M40/'Per Cap'!Q40</f>
        <v>10.511290215082997</v>
      </c>
      <c r="T40" s="23">
        <v>2085109</v>
      </c>
      <c r="U40" s="32">
        <f>Total!N40/('Per Cap'!B40/100000)</f>
        <v>0.84590960410932925</v>
      </c>
      <c r="V40" s="34">
        <f>Total!O40/'Per Cap'!T40</f>
        <v>35.381795388154771</v>
      </c>
      <c r="W40" s="23">
        <v>2081015</v>
      </c>
      <c r="X40" s="32">
        <f>Total!P40/('Per Cap'!W40/100000)</f>
        <v>9.6106947811524665E-2</v>
      </c>
      <c r="Y40" s="34">
        <f>Total!Q40/'Per Cap'!W40</f>
        <v>3.3637431734033632</v>
      </c>
    </row>
    <row r="41" spans="1:25" x14ac:dyDescent="0.25">
      <c r="A41" s="21" t="s">
        <v>34</v>
      </c>
      <c r="B41" s="25">
        <v>19541453</v>
      </c>
      <c r="C41" s="30">
        <f>Total!B41/('Per Cap'!B41/100000)</f>
        <v>1.0388173284760349</v>
      </c>
      <c r="D41" s="36">
        <f>Total!C41/'Per Cap'!B41</f>
        <v>54.430190017088286</v>
      </c>
      <c r="E41" s="23">
        <v>19402920</v>
      </c>
      <c r="F41" s="30">
        <f>Total!D41/('Per Cap'!E41/100000)</f>
        <v>1.5255435779769231</v>
      </c>
      <c r="G41" s="36">
        <f>Total!E41/'Per Cap'!E41</f>
        <v>72.804964407419092</v>
      </c>
      <c r="H41" s="23">
        <v>19523202</v>
      </c>
      <c r="I41" s="30">
        <f>Total!F41/('Per Cap'!B41/100000)</f>
        <v>1.7654777257351333</v>
      </c>
      <c r="J41" s="36">
        <f>Total!G41/'Per Cap'!H41</f>
        <v>124.41888886874192</v>
      </c>
      <c r="K41" s="23">
        <v>19606981</v>
      </c>
      <c r="L41" s="32">
        <f>Total!H41/('Per Cap'!B41/100000)</f>
        <v>1.8217683198890071</v>
      </c>
      <c r="M41" s="34">
        <f>Total!I41/'Per Cap'!K41</f>
        <v>97.964755512335117</v>
      </c>
      <c r="N41" s="23">
        <v>19691032</v>
      </c>
      <c r="O41" s="32">
        <f>Total!J41/('Per Cap'!B41/100000)</f>
        <v>2.2158024789661237</v>
      </c>
      <c r="P41" s="34">
        <f>Total!K41/'Per Cap'!N41</f>
        <v>144.12217196132738</v>
      </c>
      <c r="Q41" s="23">
        <v>19748858</v>
      </c>
      <c r="R41" s="32">
        <f>Total!L41/('Per Cap'!B41/100000)</f>
        <v>2.2669757463787366</v>
      </c>
      <c r="S41" s="34">
        <f>Total!M41/'Per Cap'!Q41</f>
        <v>223.77190113980262</v>
      </c>
      <c r="T41" s="23">
        <v>19795791</v>
      </c>
      <c r="U41" s="32">
        <f>Total!N41/('Per Cap'!B41/100000)</f>
        <v>2.3642049544627004</v>
      </c>
      <c r="V41" s="34">
        <f>Total!O41/'Per Cap'!T41</f>
        <v>314.74357857182872</v>
      </c>
      <c r="W41" s="23">
        <v>19745289</v>
      </c>
      <c r="X41" s="32">
        <f>Total!P41/('Per Cap'!W41/100000)</f>
        <v>3.0437640087212703</v>
      </c>
      <c r="Y41" s="34">
        <f>Total!Q41/'Per Cap'!W41</f>
        <v>377.51384646737762</v>
      </c>
    </row>
    <row r="42" spans="1:25" x14ac:dyDescent="0.25">
      <c r="A42" s="21" t="s">
        <v>27</v>
      </c>
      <c r="B42" s="25">
        <v>9380884</v>
      </c>
      <c r="C42" s="30">
        <f>Total!B42/('Per Cap'!B42/100000)</f>
        <v>0.41573907107261959</v>
      </c>
      <c r="D42" s="36">
        <f>Total!C42/'Per Cap'!B42</f>
        <v>27.173068124496584</v>
      </c>
      <c r="E42" s="23">
        <v>9558979</v>
      </c>
      <c r="F42" s="30">
        <f>Total!D42/('Per Cap'!E42/100000)</f>
        <v>0.60675936206157588</v>
      </c>
      <c r="G42" s="36">
        <f>Total!E42/'Per Cap'!E42</f>
        <v>44.832852964736091</v>
      </c>
      <c r="H42" s="23">
        <v>9651025</v>
      </c>
      <c r="I42" s="30">
        <f>Total!F42/('Per Cap'!B42/100000)</f>
        <v>0.51167885670476254</v>
      </c>
      <c r="J42" s="36">
        <f>Total!G42/'Per Cap'!H42</f>
        <v>31.565030657365408</v>
      </c>
      <c r="K42" s="23">
        <v>9747021</v>
      </c>
      <c r="L42" s="32">
        <f>Total!H42/('Per Cap'!B42/100000)</f>
        <v>0.37309916634722268</v>
      </c>
      <c r="M42" s="34">
        <f>Total!I42/'Per Cap'!K42</f>
        <v>18.587350945483752</v>
      </c>
      <c r="N42" s="23">
        <v>9845432</v>
      </c>
      <c r="O42" s="32">
        <f>Total!J42/('Per Cap'!B42/100000)</f>
        <v>0.56497873761150863</v>
      </c>
      <c r="P42" s="34">
        <f>Total!K42/'Per Cap'!N42</f>
        <v>26.582063641290702</v>
      </c>
      <c r="Q42" s="23">
        <v>9940387</v>
      </c>
      <c r="R42" s="32">
        <f>Total!L42/('Per Cap'!B42/100000)</f>
        <v>0.59695866615555637</v>
      </c>
      <c r="S42" s="34">
        <f>Total!M42/'Per Cap'!Q42</f>
        <v>35.078272103490541</v>
      </c>
      <c r="T42" s="23">
        <v>10042802</v>
      </c>
      <c r="U42" s="32">
        <f>Total!N42/('Per Cap'!B42/100000)</f>
        <v>0.67157849942500081</v>
      </c>
      <c r="V42" s="34">
        <f>Total!O42/'Per Cap'!T42</f>
        <v>67.262134611436124</v>
      </c>
      <c r="W42" s="23">
        <v>10146788</v>
      </c>
      <c r="X42" s="32">
        <f>Total!P42/('Per Cap'!W42/100000)</f>
        <v>0.65045214308212618</v>
      </c>
      <c r="Y42" s="34">
        <f>Total!Q42/'Per Cap'!W42</f>
        <v>63.615205126982055</v>
      </c>
    </row>
    <row r="43" spans="1:25" x14ac:dyDescent="0.25">
      <c r="A43" s="21" t="s">
        <v>28</v>
      </c>
      <c r="B43" s="25">
        <v>646844</v>
      </c>
      <c r="C43" s="30">
        <f>Total!B43/('Per Cap'!B43/100000)</f>
        <v>0.46379034202991753</v>
      </c>
      <c r="D43" s="36">
        <f>Total!C43/'Per Cap'!B43</f>
        <v>7.2660486918020419</v>
      </c>
      <c r="E43" s="23">
        <v>674530</v>
      </c>
      <c r="F43" s="30">
        <f>Total!D43/('Per Cap'!E43/100000)</f>
        <v>0.1482513750315034</v>
      </c>
      <c r="G43" s="36">
        <f>Total!E43/'Per Cap'!E43</f>
        <v>4.6862259647458231</v>
      </c>
      <c r="H43" s="23">
        <v>685326</v>
      </c>
      <c r="I43" s="30">
        <f>Total!F43/('Per Cap'!B43/100000)</f>
        <v>0.15459678067663918</v>
      </c>
      <c r="J43" s="36">
        <f>Total!G43/'Per Cap'!H43</f>
        <v>5.8366383297875757</v>
      </c>
      <c r="K43" s="23">
        <v>702265</v>
      </c>
      <c r="L43" s="32">
        <f>Total!H43/('Per Cap'!B43/100000)</f>
        <v>0.15459678067663918</v>
      </c>
      <c r="M43" s="34">
        <f>Total!I43/'Per Cap'!K43</f>
        <v>3.4175133318619042</v>
      </c>
      <c r="N43" s="23">
        <v>723626</v>
      </c>
      <c r="O43" s="32">
        <f>Total!J43/('Per Cap'!B43/100000)</f>
        <v>0.46379034202991753</v>
      </c>
      <c r="P43" s="34">
        <f>Total!K43/'Per Cap'!N43</f>
        <v>33.238164466174517</v>
      </c>
      <c r="Q43" s="23">
        <v>740040</v>
      </c>
      <c r="R43" s="32">
        <f>Total!L43/('Per Cap'!B43/100000)</f>
        <v>0.30919356135327836</v>
      </c>
      <c r="S43" s="34">
        <f>Total!M43/'Per Cap'!Q43</f>
        <v>10.134722447435275</v>
      </c>
      <c r="T43" s="23">
        <v>756927</v>
      </c>
      <c r="U43" s="32">
        <f>Total!N43/('Per Cap'!B43/100000)</f>
        <v>0.15459678067663918</v>
      </c>
      <c r="V43" s="34">
        <f>Total!O43/'Per Cap'!T43</f>
        <v>6.6056568202746108E-2</v>
      </c>
      <c r="W43" s="23">
        <v>757952</v>
      </c>
      <c r="X43" s="32">
        <f>Total!P43/('Per Cap'!W43/100000)</f>
        <v>0</v>
      </c>
      <c r="Y43" s="34">
        <f>Total!Q43/'Per Cap'!W43</f>
        <v>0</v>
      </c>
    </row>
    <row r="44" spans="1:25" x14ac:dyDescent="0.25">
      <c r="A44" s="21" t="s">
        <v>35</v>
      </c>
      <c r="B44" s="25">
        <v>11542645</v>
      </c>
      <c r="C44" s="30">
        <f>Total!B44/('Per Cap'!B44/100000)</f>
        <v>0.51114800810386185</v>
      </c>
      <c r="D44" s="36">
        <f>Total!C44/'Per Cap'!B44</f>
        <v>10.607958574486178</v>
      </c>
      <c r="E44" s="23">
        <v>11540766</v>
      </c>
      <c r="F44" s="30">
        <f>Total!D44/('Per Cap'!E44/100000)</f>
        <v>0.54589097465454195</v>
      </c>
      <c r="G44" s="36">
        <f>Total!E44/'Per Cap'!E44</f>
        <v>15.377740091082343</v>
      </c>
      <c r="H44" s="23">
        <v>11545442</v>
      </c>
      <c r="I44" s="30">
        <f>Total!F44/('Per Cap'!B44/100000)</f>
        <v>0.63243736595901545</v>
      </c>
      <c r="J44" s="36">
        <f>Total!G44/'Per Cap'!H44</f>
        <v>37.463849370167033</v>
      </c>
      <c r="K44" s="23">
        <v>11551783</v>
      </c>
      <c r="L44" s="32">
        <f>Total!H44/('Per Cap'!B44/100000)</f>
        <v>0.48515743142061457</v>
      </c>
      <c r="M44" s="34">
        <f>Total!I44/'Per Cap'!K44</f>
        <v>23.076827187629824</v>
      </c>
      <c r="N44" s="23">
        <v>11572232</v>
      </c>
      <c r="O44" s="32">
        <f>Total!J44/('Per Cap'!B44/100000)</f>
        <v>0.67575499376442749</v>
      </c>
      <c r="P44" s="34">
        <f>Total!K44/'Per Cap'!N44</f>
        <v>21.974801403912402</v>
      </c>
      <c r="Q44" s="23">
        <v>11596998</v>
      </c>
      <c r="R44" s="32">
        <f>Total!L44/('Per Cap'!B44/100000)</f>
        <v>0.5717926870314386</v>
      </c>
      <c r="S44" s="34">
        <f>Total!M44/'Per Cap'!Q44</f>
        <v>25.918069486603343</v>
      </c>
      <c r="T44" s="23">
        <v>11613423</v>
      </c>
      <c r="U44" s="32">
        <f>Total!N44/('Per Cap'!B44/100000)</f>
        <v>0.61511031483685064</v>
      </c>
      <c r="V44" s="34">
        <f>Total!O44/'Per Cap'!T44</f>
        <v>22.622003865699199</v>
      </c>
      <c r="W44" s="23">
        <v>11614373</v>
      </c>
      <c r="X44" s="32">
        <f>Total!P44/('Per Cap'!W44/100000)</f>
        <v>0.56826141195913027</v>
      </c>
      <c r="Y44" s="34">
        <f>Total!Q44/'Per Cap'!W44</f>
        <v>21.999465662072332</v>
      </c>
    </row>
    <row r="45" spans="1:25" x14ac:dyDescent="0.25">
      <c r="A45" s="21" t="s">
        <v>36</v>
      </c>
      <c r="B45" s="25">
        <v>3687050</v>
      </c>
      <c r="C45" s="30">
        <f>Total!B45/('Per Cap'!B45/100000)</f>
        <v>0.1084878154622259</v>
      </c>
      <c r="D45" s="36">
        <f>Total!C45/'Per Cap'!B45</f>
        <v>1.2221152411819747</v>
      </c>
      <c r="E45" s="23">
        <v>3759596</v>
      </c>
      <c r="F45" s="30">
        <f>Total!D45/('Per Cap'!E45/100000)</f>
        <v>5.3197205231625952E-2</v>
      </c>
      <c r="G45" s="36">
        <f>Total!E45/'Per Cap'!E45</f>
        <v>3.4578183400556868</v>
      </c>
      <c r="H45" s="23">
        <v>3786626</v>
      </c>
      <c r="I45" s="30">
        <f>Total!F45/('Per Cap'!B45/100000)</f>
        <v>0.1084878154622259</v>
      </c>
      <c r="J45" s="36">
        <f>Total!G45/'Per Cap'!H45</f>
        <v>7.1607283106385475</v>
      </c>
      <c r="K45" s="23">
        <v>3817679</v>
      </c>
      <c r="L45" s="32">
        <f>Total!H45/('Per Cap'!B45/100000)</f>
        <v>0.16273172319333884</v>
      </c>
      <c r="M45" s="34">
        <f>Total!I45/'Per Cap'!K45</f>
        <v>8.6534252879825679</v>
      </c>
      <c r="N45" s="23">
        <v>3853405</v>
      </c>
      <c r="O45" s="32">
        <f>Total!J45/('Per Cap'!B45/100000)</f>
        <v>0.2169756309244518</v>
      </c>
      <c r="P45" s="34">
        <f>Total!K45/'Per Cap'!N45</f>
        <v>2.1315953033745481</v>
      </c>
      <c r="Q45" s="23">
        <v>3879610</v>
      </c>
      <c r="R45" s="32">
        <f>Total!L45/('Per Cap'!B45/100000)</f>
        <v>0.2169756309244518</v>
      </c>
      <c r="S45" s="34">
        <f>Total!M45/'Per Cap'!Q45</f>
        <v>3.4939336685903997</v>
      </c>
      <c r="T45" s="23">
        <v>3911338</v>
      </c>
      <c r="U45" s="32">
        <f>Total!N45/('Per Cap'!B45/100000)</f>
        <v>0.27121953865556475</v>
      </c>
      <c r="V45" s="34">
        <f>Total!O45/'Per Cap'!T45</f>
        <v>7.6081381869835845</v>
      </c>
      <c r="W45" s="23">
        <v>3923561</v>
      </c>
      <c r="X45" s="32">
        <f>Total!P45/('Per Cap'!W45/100000)</f>
        <v>5.0974102352429336E-2</v>
      </c>
      <c r="Y45" s="34">
        <f>Total!Q45/'Per Cap'!W45</f>
        <v>1.1214302517534454</v>
      </c>
    </row>
    <row r="46" spans="1:25" x14ac:dyDescent="0.25">
      <c r="A46" s="21" t="s">
        <v>37</v>
      </c>
      <c r="B46" s="25">
        <v>3825657</v>
      </c>
      <c r="C46" s="30">
        <f>Total!B46/('Per Cap'!B46/100000)</f>
        <v>0.39208951560477062</v>
      </c>
      <c r="D46" s="36">
        <f>Total!C46/'Per Cap'!B46</f>
        <v>17.611903001236129</v>
      </c>
      <c r="E46" s="23">
        <v>3837972</v>
      </c>
      <c r="F46" s="30">
        <f>Total!D46/('Per Cap'!E46/100000)</f>
        <v>0.91193995162028285</v>
      </c>
      <c r="G46" s="36">
        <f>Total!E46/'Per Cap'!E46</f>
        <v>47.788858282447087</v>
      </c>
      <c r="H46" s="23">
        <v>3868509</v>
      </c>
      <c r="I46" s="30">
        <f>Total!F46/('Per Cap'!B46/100000)</f>
        <v>0.96715413849176746</v>
      </c>
      <c r="J46" s="36">
        <f>Total!G46/'Per Cap'!H46</f>
        <v>61.215005574499116</v>
      </c>
      <c r="K46" s="23">
        <v>3899444</v>
      </c>
      <c r="L46" s="32">
        <f>Total!H46/('Per Cap'!B46/100000)</f>
        <v>0.78417903120954124</v>
      </c>
      <c r="M46" s="34">
        <f>Total!I46/'Per Cap'!K46</f>
        <v>31.957838091789498</v>
      </c>
      <c r="N46" s="23">
        <v>3928030</v>
      </c>
      <c r="O46" s="32">
        <f>Total!J46/('Per Cap'!B46/100000)</f>
        <v>1.0194327405724035</v>
      </c>
      <c r="P46" s="34">
        <f>Total!K46/'Per Cap'!N46</f>
        <v>36.537424612337482</v>
      </c>
      <c r="Q46" s="23">
        <v>3971202</v>
      </c>
      <c r="R46" s="32">
        <f>Total!L46/('Per Cap'!B46/100000)</f>
        <v>0.81031833224985927</v>
      </c>
      <c r="S46" s="34">
        <f>Total!M46/'Per Cap'!Q46</f>
        <v>47.567990749400309</v>
      </c>
      <c r="T46" s="23">
        <v>4028977</v>
      </c>
      <c r="U46" s="32">
        <f>Total!N46/('Per Cap'!B46/100000)</f>
        <v>1.1501292457739938</v>
      </c>
      <c r="V46" s="34">
        <f>Total!O46/'Per Cap'!T46</f>
        <v>56.210323364963365</v>
      </c>
      <c r="W46" s="23">
        <v>4093465</v>
      </c>
      <c r="X46" s="32">
        <f>Total!P46/('Per Cap'!W46/100000)</f>
        <v>0.83059217557741427</v>
      </c>
      <c r="Y46" s="34">
        <f>Total!Q46/'Per Cap'!W46</f>
        <v>45.45782118571919</v>
      </c>
    </row>
    <row r="47" spans="1:25" x14ac:dyDescent="0.25">
      <c r="A47" s="21" t="s">
        <v>38</v>
      </c>
      <c r="B47" s="25">
        <v>12604767</v>
      </c>
      <c r="C47" s="30">
        <f>Total!B47/('Per Cap'!B47/100000)</f>
        <v>1.0868903804409871</v>
      </c>
      <c r="D47" s="36">
        <f>Total!C47/'Per Cap'!B47</f>
        <v>36.168712995646807</v>
      </c>
      <c r="E47" s="23">
        <v>12712014</v>
      </c>
      <c r="F47" s="30">
        <f>Total!D47/('Per Cap'!E47/100000)</f>
        <v>1.2665184289444615</v>
      </c>
      <c r="G47" s="36">
        <f>Total!E47/'Per Cap'!E47</f>
        <v>41.234103423737579</v>
      </c>
      <c r="H47" s="23">
        <v>12745202</v>
      </c>
      <c r="I47" s="30">
        <f>Total!F47/('Per Cap'!B47/100000)</f>
        <v>1.1979594704130589</v>
      </c>
      <c r="J47" s="36">
        <f>Total!G47/'Per Cap'!H47</f>
        <v>40.069235466020864</v>
      </c>
      <c r="K47" s="23">
        <v>12772789</v>
      </c>
      <c r="L47" s="32">
        <f>Total!H47/('Per Cap'!B47/100000)</f>
        <v>1.4994327146229678</v>
      </c>
      <c r="M47" s="34">
        <f>Total!I47/'Per Cap'!K47</f>
        <v>41.038891349414762</v>
      </c>
      <c r="N47" s="23">
        <v>12783536</v>
      </c>
      <c r="O47" s="32">
        <f>Total!J47/('Per Cap'!B47/100000)</f>
        <v>1.8802410230986419</v>
      </c>
      <c r="P47" s="34">
        <f>Total!K47/'Per Cap'!N47</f>
        <v>36.369373857123726</v>
      </c>
      <c r="Q47" s="23">
        <v>12793767</v>
      </c>
      <c r="R47" s="32">
        <f>Total!L47/('Per Cap'!B47/100000)</f>
        <v>1.4994327146229678</v>
      </c>
      <c r="S47" s="34">
        <f>Total!M47/'Per Cap'!Q47</f>
        <v>61.543343723549128</v>
      </c>
      <c r="T47" s="23">
        <v>12802503</v>
      </c>
      <c r="U47" s="32">
        <f>Total!N47/('Per Cap'!B47/100000)</f>
        <v>1.5946347917418862</v>
      </c>
      <c r="V47" s="34">
        <f>Total!O47/'Per Cap'!T47</f>
        <v>49.846830733021505</v>
      </c>
      <c r="W47" s="23">
        <v>12802503</v>
      </c>
      <c r="X47" s="32">
        <f>Total!P47/('Per Cap'!W47/100000)</f>
        <v>0.75766434110579794</v>
      </c>
      <c r="Y47" s="34">
        <f>Total!Q47/'Per Cap'!W47</f>
        <v>45.476263508784179</v>
      </c>
    </row>
    <row r="48" spans="1:25" x14ac:dyDescent="0.25">
      <c r="A48" s="21" t="s">
        <v>39</v>
      </c>
      <c r="B48" s="25">
        <v>3967288</v>
      </c>
      <c r="C48" s="30">
        <f>Total!B48/('Per Cap'!B48/100000)</f>
        <v>0</v>
      </c>
      <c r="D48" s="36">
        <f>Total!C48/'Per Cap'!B48</f>
        <v>0</v>
      </c>
      <c r="E48" s="23">
        <v>3721526</v>
      </c>
      <c r="F48" s="30">
        <f>Total!D48/('Per Cap'!E48/100000)</f>
        <v>2.6870697665420044E-2</v>
      </c>
      <c r="G48" s="36">
        <f>Total!E48/'Per Cap'!E48</f>
        <v>1.2077035065723039</v>
      </c>
      <c r="H48" s="23">
        <v>3678736</v>
      </c>
      <c r="I48" s="30">
        <f>Total!F48/('Per Cap'!B48/100000)</f>
        <v>0</v>
      </c>
      <c r="J48" s="36">
        <f>Total!G48/'Per Cap'!H48</f>
        <v>0</v>
      </c>
      <c r="K48" s="23">
        <v>3634487</v>
      </c>
      <c r="L48" s="32">
        <f>Total!H48/('Per Cap'!B48/100000)</f>
        <v>2.520613577839572E-2</v>
      </c>
      <c r="M48" s="34">
        <f>Total!I48/'Per Cap'!K48</f>
        <v>2.7514199390450425E-2</v>
      </c>
      <c r="N48" s="23">
        <v>3593079</v>
      </c>
      <c r="O48" s="32">
        <f>Total!J48/('Per Cap'!B48/100000)</f>
        <v>0</v>
      </c>
      <c r="P48" s="34">
        <f>Total!K48/'Per Cap'!N48</f>
        <v>0</v>
      </c>
      <c r="Q48" s="23">
        <v>3534888</v>
      </c>
      <c r="R48" s="32">
        <f>Total!L48/('Per Cap'!B48/100000)</f>
        <v>0</v>
      </c>
      <c r="S48" s="34">
        <f>Total!M48/'Per Cap'!Q48</f>
        <v>0</v>
      </c>
      <c r="T48" s="23">
        <v>3474182</v>
      </c>
      <c r="U48" s="32">
        <f>Total!N48/('Per Cap'!B48/100000)</f>
        <v>0</v>
      </c>
      <c r="V48" s="34">
        <f>Total!O48/'Per Cap'!T48</f>
        <v>0</v>
      </c>
      <c r="W48" s="23">
        <v>3411307</v>
      </c>
      <c r="X48" s="32">
        <f>Total!P48/('Per Cap'!W48/100000)</f>
        <v>0</v>
      </c>
      <c r="Y48" s="34">
        <f>Total!Q48/'Per Cap'!W48</f>
        <v>0</v>
      </c>
    </row>
    <row r="49" spans="1:25" x14ac:dyDescent="0.25">
      <c r="A49" s="21" t="s">
        <v>40</v>
      </c>
      <c r="B49" s="25">
        <v>1053209</v>
      </c>
      <c r="C49" s="30">
        <f>Total!B49/('Per Cap'!B49/100000)</f>
        <v>1.4242187448075359</v>
      </c>
      <c r="D49" s="36">
        <f>Total!C49/'Per Cap'!B49</f>
        <v>28.518556146026096</v>
      </c>
      <c r="E49" s="23">
        <v>1053219</v>
      </c>
      <c r="F49" s="30">
        <f>Total!D49/('Per Cap'!E49/100000)</f>
        <v>1.0444171630021866</v>
      </c>
      <c r="G49" s="36">
        <f>Total!E49/'Per Cap'!E49</f>
        <v>56.305478727596068</v>
      </c>
      <c r="H49" s="23">
        <v>1051856</v>
      </c>
      <c r="I49" s="30">
        <f>Total!F49/('Per Cap'!B49/100000)</f>
        <v>1.3292708284870334</v>
      </c>
      <c r="J49" s="36">
        <f>Total!G49/'Per Cap'!H49</f>
        <v>40.072975768546264</v>
      </c>
      <c r="K49" s="23">
        <v>1052393</v>
      </c>
      <c r="L49" s="32">
        <f>Total!H49/('Per Cap'!B49/100000)</f>
        <v>1.4242187448075359</v>
      </c>
      <c r="M49" s="34">
        <f>Total!I49/'Per Cap'!K49</f>
        <v>80.824463864734938</v>
      </c>
      <c r="N49" s="23">
        <v>1052856</v>
      </c>
      <c r="O49" s="32">
        <f>Total!J49/('Per Cap'!B49/100000)</f>
        <v>1.2343229121665311</v>
      </c>
      <c r="P49" s="34">
        <f>Total!K49/'Per Cap'!N49</f>
        <v>77.563123542060836</v>
      </c>
      <c r="Q49" s="23">
        <v>1054907</v>
      </c>
      <c r="R49" s="32">
        <f>Total!L49/('Per Cap'!B49/100000)</f>
        <v>1.4242187448075359</v>
      </c>
      <c r="S49" s="34">
        <f>Total!M49/'Per Cap'!Q49</f>
        <v>117.63198082864177</v>
      </c>
      <c r="T49" s="23">
        <v>1056298</v>
      </c>
      <c r="U49" s="32">
        <f>Total!N49/('Per Cap'!B49/100000)</f>
        <v>1.0444270795255262</v>
      </c>
      <c r="V49" s="34">
        <f>Total!O49/'Per Cap'!T49</f>
        <v>15.396128743971872</v>
      </c>
      <c r="W49" s="23">
        <v>1056426</v>
      </c>
      <c r="X49" s="32">
        <f>Total!P49/('Per Cap'!W49/100000)</f>
        <v>1.3252229687644945</v>
      </c>
      <c r="Y49" s="34">
        <f>Total!Q49/'Per Cap'!W49</f>
        <v>22.415199928816595</v>
      </c>
    </row>
    <row r="50" spans="1:25" x14ac:dyDescent="0.25">
      <c r="A50" s="21" t="s">
        <v>41</v>
      </c>
      <c r="B50" s="25">
        <v>4561242</v>
      </c>
      <c r="C50" s="30">
        <f>Total!B50/('Per Cap'!B50/100000)</f>
        <v>0.10961926598062545</v>
      </c>
      <c r="D50" s="36">
        <f>Total!C50/'Per Cap'!B50</f>
        <v>1.5565935769248813</v>
      </c>
      <c r="E50" s="23">
        <v>4635894</v>
      </c>
      <c r="F50" s="30">
        <f>Total!D50/('Per Cap'!E50/100000)</f>
        <v>0.19413731202654763</v>
      </c>
      <c r="G50" s="36">
        <f>Total!E50/'Per Cap'!E50</f>
        <v>5.7626425453213557</v>
      </c>
      <c r="H50" s="23">
        <v>4672733</v>
      </c>
      <c r="I50" s="30">
        <f>Total!F50/('Per Cap'!B50/100000)</f>
        <v>8.7695412784500368E-2</v>
      </c>
      <c r="J50" s="36">
        <f>Total!G50/'Per Cap'!H50</f>
        <v>12.781599119829872</v>
      </c>
      <c r="K50" s="23">
        <v>4721341</v>
      </c>
      <c r="L50" s="32">
        <f>Total!H50/('Per Cap'!B50/100000)</f>
        <v>0.10961926598062545</v>
      </c>
      <c r="M50" s="34">
        <f>Total!I50/'Per Cap'!K50</f>
        <v>8.3662459458022624</v>
      </c>
      <c r="N50" s="23">
        <v>4768498</v>
      </c>
      <c r="O50" s="32">
        <f>Total!J50/('Per Cap'!B50/100000)</f>
        <v>0.32885779794187636</v>
      </c>
      <c r="P50" s="34">
        <f>Total!K50/'Per Cap'!N50</f>
        <v>17.974255205727253</v>
      </c>
      <c r="Q50" s="23">
        <v>4829160</v>
      </c>
      <c r="R50" s="32">
        <f>Total!L50/('Per Cap'!B50/100000)</f>
        <v>0.10961926598062545</v>
      </c>
      <c r="S50" s="34">
        <f>Total!M50/'Per Cap'!Q50</f>
        <v>9.8839135584656539</v>
      </c>
      <c r="T50" s="23">
        <v>4896146</v>
      </c>
      <c r="U50" s="32">
        <f>Total!N50/('Per Cap'!B50/100000)</f>
        <v>0.15346697237287563</v>
      </c>
      <c r="V50" s="34">
        <f>Total!O50/'Per Cap'!T50</f>
        <v>10.966400920233996</v>
      </c>
      <c r="W50" s="23">
        <v>4961119</v>
      </c>
      <c r="X50" s="32">
        <f>Total!P50/('Per Cap'!W50/100000)</f>
        <v>0.14109720004700552</v>
      </c>
      <c r="Y50" s="34">
        <f>Total!Q50/'Per Cap'!W50</f>
        <v>3.9607999727480836</v>
      </c>
    </row>
    <row r="51" spans="1:25" x14ac:dyDescent="0.25">
      <c r="A51" s="21" t="s">
        <v>42</v>
      </c>
      <c r="B51" s="25">
        <v>812383</v>
      </c>
      <c r="C51" s="30">
        <f>Total!B51/('Per Cap'!B51/100000)</f>
        <v>0.36928394611901039</v>
      </c>
      <c r="D51" s="36">
        <f>Total!C51/'Per Cap'!B51</f>
        <v>0.98475718965069436</v>
      </c>
      <c r="E51" s="23">
        <v>816299</v>
      </c>
      <c r="F51" s="30">
        <f>Total!D51/('Per Cap'!E51/100000)</f>
        <v>0.1225041314518332</v>
      </c>
      <c r="G51" s="36">
        <f>Total!E51/'Per Cap'!E51</f>
        <v>6.1252065725916607</v>
      </c>
      <c r="H51" s="23">
        <v>824289</v>
      </c>
      <c r="I51" s="30">
        <f>Total!F51/('Per Cap'!B51/100000)</f>
        <v>0.24618929741267359</v>
      </c>
      <c r="J51" s="36">
        <f>Total!G51/'Per Cap'!H51</f>
        <v>5.0297893093320427</v>
      </c>
      <c r="K51" s="23">
        <v>834631</v>
      </c>
      <c r="L51" s="32">
        <f>Total!H51/('Per Cap'!B51/100000)</f>
        <v>0.1230946487063368</v>
      </c>
      <c r="M51" s="34">
        <f>Total!I51/'Per Cap'!K51</f>
        <v>0</v>
      </c>
      <c r="N51" s="23">
        <v>845270</v>
      </c>
      <c r="O51" s="32">
        <f>Total!J51/('Per Cap'!B51/100000)</f>
        <v>0.1230946487063368</v>
      </c>
      <c r="P51" s="34">
        <f>Total!K51/'Per Cap'!N51</f>
        <v>14.078341831604103</v>
      </c>
      <c r="Q51" s="23">
        <v>853304</v>
      </c>
      <c r="R51" s="32">
        <f>Total!L51/('Per Cap'!B51/100000)</f>
        <v>0.1230946487063368</v>
      </c>
      <c r="S51" s="34">
        <f>Total!M51/'Per Cap'!Q51</f>
        <v>3.5169177690483111</v>
      </c>
      <c r="T51" s="23">
        <v>858469</v>
      </c>
      <c r="U51" s="32">
        <f>Total!N51/('Per Cap'!B51/100000)</f>
        <v>0.24618929741267359</v>
      </c>
      <c r="V51" s="34">
        <f>Total!O51/'Per Cap'!T51</f>
        <v>8.2146239409926274</v>
      </c>
      <c r="W51" s="23">
        <v>865454</v>
      </c>
      <c r="X51" s="32">
        <f>Total!P51/('Per Cap'!W51/100000)</f>
        <v>0</v>
      </c>
      <c r="Y51" s="34">
        <f>Total!Q51/'Per Cap'!W51</f>
        <v>0</v>
      </c>
    </row>
    <row r="52" spans="1:25" x14ac:dyDescent="0.25">
      <c r="A52" s="21" t="s">
        <v>43</v>
      </c>
      <c r="B52" s="25">
        <v>6296254</v>
      </c>
      <c r="C52" s="30">
        <f>Total!B52/('Per Cap'!B52/100000)</f>
        <v>0.2700018137768902</v>
      </c>
      <c r="D52" s="36">
        <f>Total!C52/'Per Cap'!B52</f>
        <v>11.917753000434862</v>
      </c>
      <c r="E52" s="23">
        <v>6356585</v>
      </c>
      <c r="F52" s="30">
        <f>Total!D52/('Per Cap'!E52/100000)</f>
        <v>0.47195152743178925</v>
      </c>
      <c r="G52" s="36">
        <f>Total!E52/'Per Cap'!E52</f>
        <v>10.662407566326888</v>
      </c>
      <c r="H52" s="23">
        <v>6398408</v>
      </c>
      <c r="I52" s="30">
        <f>Total!F52/('Per Cap'!B52/100000)</f>
        <v>0.58765100645558455</v>
      </c>
      <c r="J52" s="36">
        <f>Total!G52/'Per Cap'!H52</f>
        <v>16.783518650264252</v>
      </c>
      <c r="K52" s="23">
        <v>6455469</v>
      </c>
      <c r="L52" s="32">
        <f>Total!H52/('Per Cap'!B52/100000)</f>
        <v>0.77824052206280114</v>
      </c>
      <c r="M52" s="34">
        <f>Total!I52/'Per Cap'!K52</f>
        <v>15.13581739762053</v>
      </c>
      <c r="N52" s="23">
        <v>6496130</v>
      </c>
      <c r="O52" s="32">
        <f>Total!J52/('Per Cap'!B52/100000)</f>
        <v>1.7153056404649496</v>
      </c>
      <c r="P52" s="34">
        <f>Total!K52/'Per Cap'!N52</f>
        <v>26.149615232453783</v>
      </c>
      <c r="Q52" s="23">
        <v>6547779</v>
      </c>
      <c r="R52" s="32">
        <f>Total!L52/('Per Cap'!B52/100000)</f>
        <v>1.3976564477862552</v>
      </c>
      <c r="S52" s="34">
        <f>Total!M52/'Per Cap'!Q52</f>
        <v>23.321969174585764</v>
      </c>
      <c r="T52" s="23">
        <v>6600299</v>
      </c>
      <c r="U52" s="32">
        <f>Total!N52/('Per Cap'!B52/100000)</f>
        <v>1.191184472545104</v>
      </c>
      <c r="V52" s="34">
        <f>Total!O52/'Per Cap'!T52</f>
        <v>29.36501816054091</v>
      </c>
      <c r="W52" s="23">
        <v>6651194</v>
      </c>
      <c r="X52" s="32">
        <f>Total!P52/('Per Cap'!W52/100000)</f>
        <v>0.46608172908503348</v>
      </c>
      <c r="Y52" s="34">
        <f>Total!Q52/'Per Cap'!W52</f>
        <v>30.244193749272686</v>
      </c>
    </row>
    <row r="53" spans="1:25" x14ac:dyDescent="0.25">
      <c r="A53" s="21" t="s">
        <v>44</v>
      </c>
      <c r="B53" s="25">
        <v>24782302</v>
      </c>
      <c r="C53" s="30">
        <f>Total!B53/('Per Cap'!B53/100000)</f>
        <v>0.50842734464296335</v>
      </c>
      <c r="D53" s="36">
        <f>Total!C53/'Per Cap'!B53</f>
        <v>31.66382202912385</v>
      </c>
      <c r="E53" s="23">
        <v>25244363</v>
      </c>
      <c r="F53" s="30">
        <f>Total!D53/('Per Cap'!E53/100000)</f>
        <v>0.6456887028601197</v>
      </c>
      <c r="G53" s="36">
        <f>Total!E53/'Per Cap'!E53</f>
        <v>42.282322592176321</v>
      </c>
      <c r="H53" s="23">
        <v>25654464</v>
      </c>
      <c r="I53" s="30">
        <f>Total!F53/('Per Cap'!B53/100000)</f>
        <v>0.67386798853472119</v>
      </c>
      <c r="J53" s="36">
        <f>Total!G53/'Per Cap'!H53</f>
        <v>61.59363532210223</v>
      </c>
      <c r="K53" s="23">
        <v>26089741</v>
      </c>
      <c r="L53" s="32">
        <f>Total!H53/('Per Cap'!B53/100000)</f>
        <v>0.6900085391583074</v>
      </c>
      <c r="M53" s="34">
        <f>Total!I53/'Per Cap'!K53</f>
        <v>39.076206237539886</v>
      </c>
      <c r="N53" s="23">
        <v>26500674</v>
      </c>
      <c r="O53" s="32">
        <f>Total!J53/('Per Cap'!B53/100000)</f>
        <v>0.64965716259934203</v>
      </c>
      <c r="P53" s="34">
        <f>Total!K53/'Per Cap'!N53</f>
        <v>49.989181407235151</v>
      </c>
      <c r="Q53" s="23">
        <v>26979078</v>
      </c>
      <c r="R53" s="32">
        <f>Total!L53/('Per Cap'!B53/100000)</f>
        <v>0.75457074165265192</v>
      </c>
      <c r="S53" s="34">
        <f>Total!M53/'Per Cap'!Q53</f>
        <v>52.885839908984288</v>
      </c>
      <c r="T53" s="23">
        <v>27469114</v>
      </c>
      <c r="U53" s="32">
        <f>Total!N53/('Per Cap'!B53/100000)</f>
        <v>0.65772743791113508</v>
      </c>
      <c r="V53" s="34">
        <f>Total!O53/'Per Cap'!T53</f>
        <v>42.621993559748596</v>
      </c>
      <c r="W53" s="23">
        <v>27862596</v>
      </c>
      <c r="X53" s="32">
        <f>Total!P53/('Per Cap'!W53/100000)</f>
        <v>0.72139724525309845</v>
      </c>
      <c r="Y53" s="34">
        <f>Total!Q53/'Per Cap'!W53</f>
        <v>47.735681197832392</v>
      </c>
    </row>
    <row r="54" spans="1:25" x14ac:dyDescent="0.25">
      <c r="A54" s="21" t="s">
        <v>45</v>
      </c>
      <c r="B54" s="25">
        <v>2784572</v>
      </c>
      <c r="C54" s="30">
        <f>Total!B54/('Per Cap'!B54/100000)</f>
        <v>1.2210134986633494</v>
      </c>
      <c r="D54" s="36">
        <f>Total!C54/'Per Cap'!B54</f>
        <v>58.415763715213686</v>
      </c>
      <c r="E54" s="23">
        <v>2775426</v>
      </c>
      <c r="F54" s="30">
        <f>Total!D54/('Per Cap'!E54/100000)</f>
        <v>0.97282363139928796</v>
      </c>
      <c r="G54" s="36">
        <f>Total!E54/'Per Cap'!E54</f>
        <v>50.082690008668941</v>
      </c>
      <c r="H54" s="23">
        <v>2816440</v>
      </c>
      <c r="I54" s="30">
        <f>Total!F54/('Per Cap'!B54/100000)</f>
        <v>1.7596959245442387</v>
      </c>
      <c r="J54" s="36">
        <f>Total!G54/'Per Cap'!H54</f>
        <v>86.796949340301936</v>
      </c>
      <c r="K54" s="23">
        <v>2856343</v>
      </c>
      <c r="L54" s="32">
        <f>Total!H54/('Per Cap'!B54/100000)</f>
        <v>1.5801351159172756</v>
      </c>
      <c r="M54" s="34">
        <f>Total!I54/'Per Cap'!K54</f>
        <v>111.47022608979384</v>
      </c>
      <c r="N54" s="23">
        <v>2903685</v>
      </c>
      <c r="O54" s="32">
        <f>Total!J54/('Per Cap'!B54/100000)</f>
        <v>1.2210134986633494</v>
      </c>
      <c r="P54" s="34">
        <f>Total!K54/'Per Cap'!N54</f>
        <v>102.99757032873745</v>
      </c>
      <c r="Q54" s="23">
        <v>2944498</v>
      </c>
      <c r="R54" s="32">
        <f>Total!L54/('Per Cap'!B54/100000)</f>
        <v>1.5083107924664905</v>
      </c>
      <c r="S54" s="34">
        <f>Total!M54/'Per Cap'!Q54</f>
        <v>269.90458135818056</v>
      </c>
      <c r="T54" s="23">
        <v>2995919</v>
      </c>
      <c r="U54" s="32">
        <f>Total!N54/('Per Cap'!B54/100000)</f>
        <v>1.9751688948965944</v>
      </c>
      <c r="V54" s="34">
        <f>Total!O54/'Per Cap'!T54</f>
        <v>240.16597244451535</v>
      </c>
      <c r="W54" s="23">
        <v>3051217</v>
      </c>
      <c r="X54" s="32">
        <f>Total!P54/('Per Cap'!W54/100000)</f>
        <v>2.0975237093920227</v>
      </c>
      <c r="Y54" s="34">
        <f>Total!Q54/'Per Cap'!W54</f>
        <v>206.6912972758083</v>
      </c>
    </row>
    <row r="55" spans="1:25" x14ac:dyDescent="0.25">
      <c r="A55" s="21" t="s">
        <v>47</v>
      </c>
      <c r="B55" s="25">
        <v>621760</v>
      </c>
      <c r="C55" s="30">
        <f>Total!B55/('Per Cap'!B55/100000)</f>
        <v>1.1258363355635614</v>
      </c>
      <c r="D55" s="36">
        <f>Total!C55/'Per Cap'!B55</f>
        <v>46.88304168811117</v>
      </c>
      <c r="E55" s="23">
        <v>625984</v>
      </c>
      <c r="F55" s="30">
        <f>Total!D55/('Per Cap'!E55/100000)</f>
        <v>1.1182394438196503</v>
      </c>
      <c r="G55" s="36">
        <f>Total!E55/'Per Cap'!E55</f>
        <v>52.827228810960023</v>
      </c>
      <c r="H55" s="23">
        <v>626687</v>
      </c>
      <c r="I55" s="30">
        <f>Total!F55/('Per Cap'!B55/100000)</f>
        <v>1.2866700977869274</v>
      </c>
      <c r="J55" s="36">
        <f>Total!G55/'Per Cap'!H55</f>
        <v>39.637171347099908</v>
      </c>
      <c r="K55" s="23">
        <v>626398</v>
      </c>
      <c r="L55" s="32">
        <f>Total!H55/('Per Cap'!B55/100000)</f>
        <v>0.8041688111168297</v>
      </c>
      <c r="M55" s="34">
        <f>Total!I55/'Per Cap'!K55</f>
        <v>7.0482345090501566</v>
      </c>
      <c r="N55" s="23">
        <v>627129</v>
      </c>
      <c r="O55" s="32">
        <f>Total!J55/('Per Cap'!B55/100000)</f>
        <v>1.4475038600102934</v>
      </c>
      <c r="P55" s="34">
        <f>Total!K55/'Per Cap'!N55</f>
        <v>33.553383753581798</v>
      </c>
      <c r="Q55" s="23">
        <v>626767</v>
      </c>
      <c r="R55" s="32">
        <f>Total!L55/('Per Cap'!B55/100000)</f>
        <v>2.0908389089037569</v>
      </c>
      <c r="S55" s="34">
        <f>Total!M55/'Per Cap'!Q55</f>
        <v>62.792074247686941</v>
      </c>
      <c r="T55" s="23">
        <v>626042</v>
      </c>
      <c r="U55" s="32">
        <f>Total!N55/('Per Cap'!B55/100000)</f>
        <v>1.4475038600102934</v>
      </c>
      <c r="V55" s="34">
        <f>Total!O55/'Per Cap'!T55</f>
        <v>36.729165135885452</v>
      </c>
      <c r="W55" s="23">
        <v>624594</v>
      </c>
      <c r="X55" s="32">
        <f>Total!P55/('Per Cap'!W55/100000)</f>
        <v>0.48031201068213913</v>
      </c>
      <c r="Y55" s="34">
        <f>Total!Q55/'Per Cap'!W55</f>
        <v>7.1246281584517304</v>
      </c>
    </row>
    <row r="56" spans="1:25" x14ac:dyDescent="0.25">
      <c r="A56" s="21" t="s">
        <v>46</v>
      </c>
      <c r="B56" s="25">
        <v>7882590</v>
      </c>
      <c r="C56" s="30">
        <f>Total!B56/('Per Cap'!B56/100000)</f>
        <v>0.62162309596211396</v>
      </c>
      <c r="D56" s="36">
        <f>Total!C56/'Per Cap'!B56</f>
        <v>30.543742602368003</v>
      </c>
      <c r="E56" s="23">
        <v>8025787</v>
      </c>
      <c r="F56" s="30">
        <f>Total!D56/('Per Cap'!E56/100000)</f>
        <v>0.7226705617779291</v>
      </c>
      <c r="G56" s="36">
        <f>Total!E56/'Per Cap'!E56</f>
        <v>51.000144907907476</v>
      </c>
      <c r="H56" s="23">
        <v>8110783</v>
      </c>
      <c r="I56" s="30">
        <f>Total!F56/('Per Cap'!B56/100000)</f>
        <v>0.97683629365475044</v>
      </c>
      <c r="J56" s="36">
        <f>Total!G56/'Per Cap'!H56</f>
        <v>76.190535488373939</v>
      </c>
      <c r="K56" s="23">
        <v>8193374</v>
      </c>
      <c r="L56" s="32">
        <f>Total!H56/('Per Cap'!B56/100000)</f>
        <v>1.0022086649185102</v>
      </c>
      <c r="M56" s="34">
        <f>Total!I56/'Per Cap'!K56</f>
        <v>33.250062794643576</v>
      </c>
      <c r="N56" s="23">
        <v>8267875</v>
      </c>
      <c r="O56" s="32">
        <f>Total!J56/('Per Cap'!B56/100000)</f>
        <v>0.84997443733595168</v>
      </c>
      <c r="P56" s="34">
        <f>Total!K56/'Per Cap'!N56</f>
        <v>77.024241416325239</v>
      </c>
      <c r="Q56" s="23">
        <v>8328098</v>
      </c>
      <c r="R56" s="32">
        <f>Total!L56/('Per Cap'!B56/100000)</f>
        <v>0.95146392239099076</v>
      </c>
      <c r="S56" s="34">
        <f>Total!M56/'Per Cap'!Q56</f>
        <v>57.263963512437051</v>
      </c>
      <c r="T56" s="23">
        <v>8382993</v>
      </c>
      <c r="U56" s="32">
        <f>Total!N56/('Per Cap'!B56/100000)</f>
        <v>0.9387777367591108</v>
      </c>
      <c r="V56" s="34">
        <f>Total!O56/'Per Cap'!T56</f>
        <v>50.409000699392209</v>
      </c>
      <c r="W56" s="23">
        <v>8411808</v>
      </c>
      <c r="X56" s="32">
        <f>Total!P56/('Per Cap'!W56/100000)</f>
        <v>0.95104405616485777</v>
      </c>
      <c r="Y56" s="34">
        <f>Total!Q56/'Per Cap'!W56</f>
        <v>254.71456314742323</v>
      </c>
    </row>
    <row r="57" spans="1:25" x14ac:dyDescent="0.25">
      <c r="A57" s="21" t="s">
        <v>48</v>
      </c>
      <c r="B57" s="25">
        <v>6664195</v>
      </c>
      <c r="C57" s="30">
        <f>Total!B57/('Per Cap'!B57/100000)</f>
        <v>1.6206008377605998</v>
      </c>
      <c r="D57" s="36">
        <f>Total!C57/'Per Cap'!B57</f>
        <v>87.245076111968515</v>
      </c>
      <c r="E57" s="23">
        <v>6743060</v>
      </c>
      <c r="F57" s="71">
        <f>Total!D57/('Per Cap'!E57/100000)</f>
        <v>1.7499473532787786</v>
      </c>
      <c r="G57" s="72">
        <f>Total!E57/'Per Cap'!E57</f>
        <v>92.133630725516312</v>
      </c>
      <c r="H57" s="23">
        <v>6823229</v>
      </c>
      <c r="I57" s="30">
        <f>Total!F57/('Per Cap'!B57/100000)</f>
        <v>1.8756954140747684</v>
      </c>
      <c r="J57" s="36">
        <f>Total!G57/'Per Cap'!H57</f>
        <v>80.741127111518608</v>
      </c>
      <c r="K57" s="23">
        <v>6897292</v>
      </c>
      <c r="L57" s="32">
        <f>Total!H57/('Per Cap'!B57/100000)</f>
        <v>1.6656175276983942</v>
      </c>
      <c r="M57" s="34">
        <f>Total!I57/'Per Cap'!K57</f>
        <v>123.56097146532291</v>
      </c>
      <c r="N57" s="23">
        <v>6973281</v>
      </c>
      <c r="O57" s="32">
        <f>Total!J57/('Per Cap'!B57/100000)</f>
        <v>1.935717667325161</v>
      </c>
      <c r="P57" s="34">
        <f>Total!K57/'Per Cap'!N57</f>
        <v>128.92314249203494</v>
      </c>
      <c r="Q57" s="23">
        <v>7063166</v>
      </c>
      <c r="R57" s="32">
        <f>Total!L57/('Per Cap'!B57/100000)</f>
        <v>1.7106342176361888</v>
      </c>
      <c r="S57" s="34">
        <f>Total!M57/'Per Cap'!Q57</f>
        <v>190.3471049668095</v>
      </c>
      <c r="T57" s="23">
        <v>7170351</v>
      </c>
      <c r="U57" s="32">
        <f>Total!N57/('Per Cap'!B57/100000)</f>
        <v>1.740645344261385</v>
      </c>
      <c r="V57" s="34">
        <f>Total!O57/'Per Cap'!T57</f>
        <v>168.86491330759122</v>
      </c>
      <c r="W57" s="23">
        <v>7288000</v>
      </c>
      <c r="X57" s="32">
        <f>Total!P57/('Per Cap'!W57/100000)</f>
        <v>1.6602634467618003</v>
      </c>
      <c r="Y57" s="34">
        <f>Total!Q57/'Per Cap'!W57</f>
        <v>154.13144895718989</v>
      </c>
    </row>
    <row r="58" spans="1:25" x14ac:dyDescent="0.25">
      <c r="A58" s="21" t="s">
        <v>50</v>
      </c>
      <c r="B58" s="25">
        <v>1819777</v>
      </c>
      <c r="C58" s="30">
        <f>Total!B58/('Per Cap'!B58/100000)</f>
        <v>0.16485536414626628</v>
      </c>
      <c r="D58" s="36">
        <f>Total!C58/'Per Cap'!B58</f>
        <v>1.6485536414626627</v>
      </c>
      <c r="E58" s="23">
        <v>1854225</v>
      </c>
      <c r="F58" s="30">
        <f>Total!D58/('Per Cap'!E58/100000)</f>
        <v>0.21572355027032858</v>
      </c>
      <c r="G58" s="36">
        <f>Total!E58/'Per Cap'!E58</f>
        <v>2.0224082837843302</v>
      </c>
      <c r="H58" s="23">
        <v>1854948</v>
      </c>
      <c r="I58" s="30">
        <f>Total!F58/('Per Cap'!B58/100000)</f>
        <v>0.10990357609751086</v>
      </c>
      <c r="J58" s="36">
        <f>Total!G58/'Per Cap'!H58</f>
        <v>1.132107207317941</v>
      </c>
      <c r="K58" s="23">
        <v>1856283</v>
      </c>
      <c r="L58" s="32">
        <f>Total!H58/('Per Cap'!B58/100000)</f>
        <v>0.16485536414626628</v>
      </c>
      <c r="M58" s="34">
        <f>Total!I58/'Per Cap'!K58</f>
        <v>7.8479412891245568</v>
      </c>
      <c r="N58" s="23">
        <v>1852985</v>
      </c>
      <c r="O58" s="32">
        <f>Total!J58/('Per Cap'!B58/100000)</f>
        <v>5.4951788048755432E-2</v>
      </c>
      <c r="P58" s="34">
        <f>Total!K58/'Per Cap'!N58</f>
        <v>0.64760373127683168</v>
      </c>
      <c r="Q58" s="23">
        <v>1848751</v>
      </c>
      <c r="R58" s="32">
        <f>Total!L58/('Per Cap'!B58/100000)</f>
        <v>0.10990357609751086</v>
      </c>
      <c r="S58" s="34">
        <f>Total!M58/'Per Cap'!Q58</f>
        <v>0.85035789027294639</v>
      </c>
      <c r="T58" s="23">
        <v>1844128</v>
      </c>
      <c r="U58" s="32">
        <f>Total!N58/('Per Cap'!B58/100000)</f>
        <v>5.4951788048755432E-2</v>
      </c>
      <c r="V58" s="34">
        <f>Total!O58/'Per Cap'!T58</f>
        <v>0</v>
      </c>
      <c r="W58" s="23">
        <v>1831102</v>
      </c>
      <c r="X58" s="32">
        <f>Total!P58/('Per Cap'!W58/100000)</f>
        <v>0.2184476888780636</v>
      </c>
      <c r="Y58" s="34">
        <f>Total!Q58/'Per Cap'!W58</f>
        <v>5.3901967230662189</v>
      </c>
    </row>
    <row r="59" spans="1:25" x14ac:dyDescent="0.25">
      <c r="A59" s="21" t="s">
        <v>49</v>
      </c>
      <c r="B59" s="25">
        <v>5654774</v>
      </c>
      <c r="C59" s="30">
        <f>Total!B59/('Per Cap'!B59/100000)</f>
        <v>0.24757841781121581</v>
      </c>
      <c r="D59" s="36">
        <f>Total!C59/'Per Cap'!B59</f>
        <v>4.5760803172682056</v>
      </c>
      <c r="E59" s="23">
        <v>5690204</v>
      </c>
      <c r="F59" s="30">
        <f>Total!D59/('Per Cap'!E59/100000)</f>
        <v>0.36905530979205664</v>
      </c>
      <c r="G59" s="36">
        <f>Total!E59/'Per Cap'!E59</f>
        <v>23.71900901971177</v>
      </c>
      <c r="H59" s="23">
        <v>5709720</v>
      </c>
      <c r="I59" s="30">
        <f>Total!F59/('Per Cap'!B59/100000)</f>
        <v>0.26526259051201695</v>
      </c>
      <c r="J59" s="36">
        <f>Total!G59/'Per Cap'!H59</f>
        <v>12.760888449871448</v>
      </c>
      <c r="K59" s="23">
        <v>5726422</v>
      </c>
      <c r="L59" s="32">
        <f>Total!H59/('Per Cap'!B59/100000)</f>
        <v>0.24757841781121581</v>
      </c>
      <c r="M59" s="34">
        <f>Total!I59/'Per Cap'!K59</f>
        <v>16.117551238801472</v>
      </c>
      <c r="N59" s="23">
        <v>5743653</v>
      </c>
      <c r="O59" s="32">
        <f>Total!J59/('Per Cap'!B59/100000)</f>
        <v>0.30063093591361922</v>
      </c>
      <c r="P59" s="34">
        <f>Total!K59/'Per Cap'!N59</f>
        <v>5.5324372833804549</v>
      </c>
      <c r="Q59" s="23">
        <v>5759432</v>
      </c>
      <c r="R59" s="32">
        <f>Total!L59/('Per Cap'!B59/100000)</f>
        <v>0.45978849022082935</v>
      </c>
      <c r="S59" s="34">
        <f>Total!M59/'Per Cap'!Q59</f>
        <v>12.483053884480276</v>
      </c>
      <c r="T59" s="23">
        <v>5771337</v>
      </c>
      <c r="U59" s="32">
        <f>Total!N59/('Per Cap'!B59/100000)</f>
        <v>0.40673597211842599</v>
      </c>
      <c r="V59" s="34">
        <f>Total!O59/'Per Cap'!T59</f>
        <v>15.221949437366073</v>
      </c>
      <c r="W59" s="23">
        <v>5778708</v>
      </c>
      <c r="X59" s="32">
        <f>Total!P59/('Per Cap'!W59/100000)</f>
        <v>0.36340303057361611</v>
      </c>
      <c r="Y59" s="34">
        <f>Total!Q59/'Per Cap'!W59</f>
        <v>19.513012251181404</v>
      </c>
    </row>
    <row r="60" spans="1:25" x14ac:dyDescent="0.25">
      <c r="A60" s="24" t="s">
        <v>51</v>
      </c>
      <c r="B60" s="26">
        <v>544270</v>
      </c>
      <c r="C60" s="31">
        <f>Total!B60/('Per Cap'!B60/100000)</f>
        <v>0</v>
      </c>
      <c r="D60" s="37">
        <f>Total!C60/'Per Cap'!B60</f>
        <v>0</v>
      </c>
      <c r="E60" s="27">
        <v>564516</v>
      </c>
      <c r="F60" s="31">
        <f>Total!D60/('Per Cap'!E60/100000)</f>
        <v>0.17714289763266233</v>
      </c>
      <c r="G60" s="37">
        <f>Total!E60/'Per Cap'!E60</f>
        <v>17.714289763266233</v>
      </c>
      <c r="H60" s="27">
        <v>567768</v>
      </c>
      <c r="I60" s="31">
        <f>Total!F60/('Per Cap'!B60/100000)</f>
        <v>0</v>
      </c>
      <c r="J60" s="37">
        <f>Total!G60/'Per Cap'!H60</f>
        <v>0</v>
      </c>
      <c r="K60" s="27">
        <v>577080</v>
      </c>
      <c r="L60" s="33">
        <f>Total!H60/('Per Cap'!B60/100000)</f>
        <v>0</v>
      </c>
      <c r="M60" s="35">
        <f>Total!I60/'Per Cap'!K60</f>
        <v>0</v>
      </c>
      <c r="N60" s="27">
        <v>583131</v>
      </c>
      <c r="O60" s="33">
        <f>Total!J60/('Per Cap'!B60/100000)</f>
        <v>0</v>
      </c>
      <c r="P60" s="35">
        <f>Total!K60/'Per Cap'!N60</f>
        <v>0</v>
      </c>
      <c r="Q60" s="27">
        <v>584304</v>
      </c>
      <c r="R60" s="33">
        <f>Total!L60/('Per Cap'!B60/100000)</f>
        <v>0</v>
      </c>
      <c r="S60" s="35">
        <f>Total!M60/'Per Cap'!Q60</f>
        <v>0</v>
      </c>
      <c r="T60" s="27">
        <v>586107</v>
      </c>
      <c r="U60" s="33">
        <f>Total!N60/('Per Cap'!B60/100000)</f>
        <v>0</v>
      </c>
      <c r="V60" s="35">
        <f>Total!O60/'Per Cap'!T60</f>
        <v>0</v>
      </c>
      <c r="W60" s="27">
        <v>585501</v>
      </c>
      <c r="X60" s="33">
        <f>Total!P60/('Per Cap'!W60/100000)</f>
        <v>0</v>
      </c>
      <c r="Y60" s="35">
        <f>Total!Q60/'Per Cap'!W60</f>
        <v>0</v>
      </c>
    </row>
  </sheetData>
  <mergeCells count="8">
    <mergeCell ref="W6:Y6"/>
    <mergeCell ref="T6:V6"/>
    <mergeCell ref="B6:D6"/>
    <mergeCell ref="E6:G6"/>
    <mergeCell ref="H6:J6"/>
    <mergeCell ref="K6:M6"/>
    <mergeCell ref="N6:P6"/>
    <mergeCell ref="Q6:S6"/>
  </mergeCells>
  <conditionalFormatting sqref="C9:C60">
    <cfRule type="top10" dxfId="41" priority="22" rank="5"/>
  </conditionalFormatting>
  <conditionalFormatting sqref="D9:D60">
    <cfRule type="top10" dxfId="40" priority="21" rank="5"/>
  </conditionalFormatting>
  <conditionalFormatting sqref="F9:F60">
    <cfRule type="top10" dxfId="39" priority="20" rank="5"/>
  </conditionalFormatting>
  <conditionalFormatting sqref="G9:G60">
    <cfRule type="top10" dxfId="38" priority="19" rank="5"/>
  </conditionalFormatting>
  <conditionalFormatting sqref="I9:I60">
    <cfRule type="top10" dxfId="37" priority="18" rank="5"/>
  </conditionalFormatting>
  <conditionalFormatting sqref="J9:J60">
    <cfRule type="top10" dxfId="36" priority="17" rank="5"/>
  </conditionalFormatting>
  <conditionalFormatting sqref="L9:L60">
    <cfRule type="top10" dxfId="35" priority="16" rank="5"/>
  </conditionalFormatting>
  <conditionalFormatting sqref="M9:M60">
    <cfRule type="top10" dxfId="34" priority="15" rank="5"/>
  </conditionalFormatting>
  <conditionalFormatting sqref="O9:O60">
    <cfRule type="top10" dxfId="33" priority="14" rank="5"/>
  </conditionalFormatting>
  <conditionalFormatting sqref="P9:P60">
    <cfRule type="top10" dxfId="32" priority="13" rank="5"/>
  </conditionalFormatting>
  <conditionalFormatting sqref="R9:R60">
    <cfRule type="top10" dxfId="31" priority="12" rank="5"/>
  </conditionalFormatting>
  <conditionalFormatting sqref="S9:S60">
    <cfRule type="top10" dxfId="30" priority="11" rank="5"/>
  </conditionalFormatting>
  <conditionalFormatting sqref="U9:U60">
    <cfRule type="top10" dxfId="29" priority="10" rank="5"/>
  </conditionalFormatting>
  <conditionalFormatting sqref="V9:V60">
    <cfRule type="top10" dxfId="28" priority="9" rank="5"/>
  </conditionalFormatting>
  <conditionalFormatting sqref="X9:X60">
    <cfRule type="top10" dxfId="27" priority="3" rank="5"/>
  </conditionalFormatting>
  <conditionalFormatting sqref="Y9:Y60">
    <cfRule type="top10" dxfId="26" priority="1" rank="5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opLeftCell="A34" workbookViewId="0">
      <selection activeCell="S19" sqref="S19"/>
    </sheetView>
  </sheetViews>
  <sheetFormatPr defaultRowHeight="15" x14ac:dyDescent="0.25"/>
  <cols>
    <col min="1" max="1" width="27" customWidth="1"/>
    <col min="2" max="3" width="9.140625" customWidth="1"/>
  </cols>
  <sheetData>
    <row r="1" spans="1:17" ht="18.75" x14ac:dyDescent="0.3">
      <c r="A1" s="19" t="s">
        <v>63</v>
      </c>
    </row>
    <row r="2" spans="1:17" x14ac:dyDescent="0.25">
      <c r="A2" t="s">
        <v>58</v>
      </c>
    </row>
    <row r="3" spans="1:17" x14ac:dyDescent="0.25">
      <c r="A3" t="s">
        <v>65</v>
      </c>
    </row>
    <row r="4" spans="1:17" x14ac:dyDescent="0.25">
      <c r="A4" t="s">
        <v>55</v>
      </c>
    </row>
    <row r="6" spans="1:17" x14ac:dyDescent="0.25">
      <c r="A6" s="16" t="s">
        <v>54</v>
      </c>
      <c r="B6" s="79">
        <v>2009</v>
      </c>
      <c r="C6" s="79"/>
      <c r="D6" s="79">
        <v>2010</v>
      </c>
      <c r="E6" s="79"/>
      <c r="F6" s="79">
        <v>2011</v>
      </c>
      <c r="G6" s="79"/>
      <c r="H6" s="79">
        <v>2012</v>
      </c>
      <c r="I6" s="79"/>
      <c r="J6" s="79">
        <v>2013</v>
      </c>
      <c r="K6" s="79"/>
      <c r="L6" s="79">
        <v>2014</v>
      </c>
      <c r="M6" s="79"/>
      <c r="N6" s="79">
        <v>2015</v>
      </c>
      <c r="O6" s="79"/>
      <c r="P6" s="79">
        <v>2016</v>
      </c>
      <c r="Q6" s="79"/>
    </row>
    <row r="7" spans="1:17" x14ac:dyDescent="0.25">
      <c r="A7" s="18"/>
      <c r="B7" s="20" t="s">
        <v>0</v>
      </c>
      <c r="C7" s="22" t="s">
        <v>1</v>
      </c>
      <c r="D7" s="20" t="s">
        <v>0</v>
      </c>
      <c r="E7" s="22" t="s">
        <v>1</v>
      </c>
      <c r="F7" s="20" t="s">
        <v>0</v>
      </c>
      <c r="G7" s="22" t="s">
        <v>1</v>
      </c>
      <c r="H7" s="20" t="s">
        <v>0</v>
      </c>
      <c r="I7" s="22" t="s">
        <v>1</v>
      </c>
      <c r="J7" s="20" t="s">
        <v>0</v>
      </c>
      <c r="K7" s="22" t="s">
        <v>1</v>
      </c>
      <c r="L7" s="20" t="s">
        <v>0</v>
      </c>
      <c r="M7" s="22" t="s">
        <v>1</v>
      </c>
      <c r="N7" s="20" t="s">
        <v>0</v>
      </c>
      <c r="O7" s="22" t="s">
        <v>1</v>
      </c>
      <c r="P7" s="1" t="s">
        <v>0</v>
      </c>
      <c r="Q7" s="22" t="s">
        <v>1</v>
      </c>
    </row>
    <row r="8" spans="1:17" s="45" customFormat="1" x14ac:dyDescent="0.25">
      <c r="A8" s="38" t="s">
        <v>52</v>
      </c>
      <c r="B8" s="65">
        <f>Total!B8/Total!$B$8</f>
        <v>1</v>
      </c>
      <c r="C8" s="66">
        <f>Total!C8/Total!$C$8</f>
        <v>1</v>
      </c>
      <c r="D8" s="65">
        <f>Total!D8/Total!$D$8</f>
        <v>1</v>
      </c>
      <c r="E8" s="66">
        <f>Total!E8/Total!$E$8</f>
        <v>1</v>
      </c>
      <c r="F8" s="67">
        <f>Total!F8/Total!$F$8</f>
        <v>1</v>
      </c>
      <c r="G8" s="66">
        <f>Total!G8/Total!$G$8</f>
        <v>1</v>
      </c>
      <c r="H8" s="68">
        <f>Total!H8/Total!$H$8</f>
        <v>1</v>
      </c>
      <c r="I8" s="68">
        <f>Total!I8/Total!$I$8</f>
        <v>1</v>
      </c>
      <c r="J8" s="69">
        <f>Total!J8/Total!$J$8</f>
        <v>1</v>
      </c>
      <c r="K8" s="70">
        <f>Total!K8/Total!$K$8</f>
        <v>1</v>
      </c>
      <c r="L8" s="68">
        <f>Total!L8/Total!$L$8</f>
        <v>1</v>
      </c>
      <c r="M8" s="68">
        <f>Total!M8/Total!$M$8</f>
        <v>1</v>
      </c>
      <c r="N8" s="69">
        <f>Total!N8/Total!$N$8</f>
        <v>1</v>
      </c>
      <c r="O8" s="70">
        <f>Total!O8/Total!$O$8</f>
        <v>1</v>
      </c>
      <c r="P8" s="69">
        <f>Total!P8/Total!$P$8</f>
        <v>1</v>
      </c>
      <c r="Q8" s="70">
        <f>Total!Q8/Total!$O$8</f>
        <v>0.99624309070456241</v>
      </c>
    </row>
    <row r="9" spans="1:17" x14ac:dyDescent="0.25">
      <c r="A9" s="21" t="s">
        <v>2</v>
      </c>
      <c r="B9" s="55">
        <f>Total!B9/Total!$B$8</f>
        <v>3.1918289179699967E-3</v>
      </c>
      <c r="C9" s="61">
        <f>Total!C9/Total!$C$8</f>
        <v>2.1061054429540901E-3</v>
      </c>
      <c r="D9" s="55">
        <f>Total!D9/Total!$D$8</f>
        <v>5.5370985603543741E-4</v>
      </c>
      <c r="E9" s="61">
        <f>Total!E9/Total!$E$8</f>
        <v>2.5655474826375614E-5</v>
      </c>
      <c r="F9" s="53">
        <f>Total!F9/Total!$F$8</f>
        <v>5.0800101600203195E-4</v>
      </c>
      <c r="G9" s="61">
        <f>Total!G9/Total!$G$8</f>
        <v>1.1930294091761984E-4</v>
      </c>
      <c r="H9" s="54">
        <f>Total!H9/Total!$H$8</f>
        <v>1.5243902439024391E-3</v>
      </c>
      <c r="I9" s="54">
        <f>Total!I9/Total!$I$8</f>
        <v>8.3782946299283223E-4</v>
      </c>
      <c r="J9" s="63">
        <f>Total!J9/Total!$J$8</f>
        <v>9.3174935942231542E-4</v>
      </c>
      <c r="K9" s="56">
        <f>Total!K9/Total!$K$8</f>
        <v>1.3989993261921324E-4</v>
      </c>
      <c r="L9" s="54">
        <f>Total!L9/Total!$L$8</f>
        <v>6.755235307363207E-4</v>
      </c>
      <c r="M9" s="54">
        <f>Total!M9/Total!$M$8</f>
        <v>2.1429841557953021E-4</v>
      </c>
      <c r="N9" s="63">
        <f>Total!N9/Total!$N$8</f>
        <v>6.8493150684931507E-4</v>
      </c>
      <c r="O9" s="56">
        <f>Total!O9/Total!$O$8</f>
        <v>6.6483948259212443E-4</v>
      </c>
      <c r="P9" s="63">
        <f>Total!P9/Total!$P$8</f>
        <v>1.3274336283185841E-3</v>
      </c>
      <c r="Q9" s="56">
        <f>Total!Q9/Total!$O$8</f>
        <v>8.0511891306232969E-4</v>
      </c>
    </row>
    <row r="10" spans="1:17" x14ac:dyDescent="0.25">
      <c r="A10" s="21" t="s">
        <v>53</v>
      </c>
      <c r="B10" s="55">
        <f>Total!B10/Total!$B$8</f>
        <v>0</v>
      </c>
      <c r="C10" s="61">
        <f>Total!C10/Total!$C$8</f>
        <v>0</v>
      </c>
      <c r="D10" s="55">
        <f>Total!D10/Total!$D$8</f>
        <v>0</v>
      </c>
      <c r="E10" s="61">
        <f>Total!E10/Total!$E$8</f>
        <v>0</v>
      </c>
      <c r="F10" s="53">
        <f>Total!F10/Total!$F$8</f>
        <v>0</v>
      </c>
      <c r="G10" s="61">
        <f>Total!G10/Total!$G$8</f>
        <v>0</v>
      </c>
      <c r="H10" s="54">
        <f>Total!H10/Total!$H$8</f>
        <v>0</v>
      </c>
      <c r="I10" s="54">
        <f>Total!I10/Total!$I$8</f>
        <v>0</v>
      </c>
      <c r="J10" s="63">
        <f>Total!J10/Total!$J$8</f>
        <v>0</v>
      </c>
      <c r="K10" s="56">
        <f>Total!K10/Total!$K$8</f>
        <v>0</v>
      </c>
      <c r="L10" s="54">
        <f>Total!L10/Total!$L$8</f>
        <v>0</v>
      </c>
      <c r="M10" s="54">
        <f>Total!M10/Total!$M$8</f>
        <v>0</v>
      </c>
      <c r="N10" s="63">
        <f>Total!N10/Total!$N$8</f>
        <v>0</v>
      </c>
      <c r="O10" s="56">
        <f>Total!O10/Total!$O$8</f>
        <v>0</v>
      </c>
      <c r="P10" s="63">
        <f>Total!P10/Total!$P$8</f>
        <v>0</v>
      </c>
      <c r="Q10" s="56">
        <f>Total!Q10/Total!$O$8</f>
        <v>0</v>
      </c>
    </row>
    <row r="11" spans="1:17" x14ac:dyDescent="0.25">
      <c r="A11" s="21" t="s">
        <v>4</v>
      </c>
      <c r="B11" s="55">
        <f>Total!B11/Total!$B$8</f>
        <v>5.7452920523459947E-3</v>
      </c>
      <c r="C11" s="61">
        <f>Total!C11/Total!$C$8</f>
        <v>4.5211245614814773E-3</v>
      </c>
      <c r="D11" s="55">
        <f>Total!D11/Total!$D$8</f>
        <v>4.4296788482834993E-3</v>
      </c>
      <c r="E11" s="61">
        <f>Total!E11/Total!$E$8</f>
        <v>3.3536024269668696E-3</v>
      </c>
      <c r="F11" s="53">
        <f>Total!F11/Total!$F$8</f>
        <v>5.5880111760223524E-3</v>
      </c>
      <c r="G11" s="61">
        <f>Total!G11/Total!$G$8</f>
        <v>7.7772008923384806E-3</v>
      </c>
      <c r="H11" s="54">
        <f>Total!H11/Total!$H$8</f>
        <v>5.08130081300813E-3</v>
      </c>
      <c r="I11" s="54">
        <f>Total!I11/Total!$I$8</f>
        <v>8.8271276982167142E-3</v>
      </c>
      <c r="J11" s="63">
        <f>Total!J11/Total!$J$8</f>
        <v>5.5904961565338921E-3</v>
      </c>
      <c r="K11" s="56">
        <f>Total!K11/Total!$K$8</f>
        <v>3.6947615128952393E-3</v>
      </c>
      <c r="L11" s="54">
        <f>Total!L11/Total!$L$8</f>
        <v>6.7552353073632061E-3</v>
      </c>
      <c r="M11" s="54">
        <f>Total!M11/Total!$M$8</f>
        <v>4.9556951205515631E-3</v>
      </c>
      <c r="N11" s="63">
        <f>Total!N11/Total!$N$8</f>
        <v>6.392694063926941E-3</v>
      </c>
      <c r="O11" s="56">
        <f>Total!O11/Total!$O$8</f>
        <v>1.9301089347313867E-3</v>
      </c>
      <c r="P11" s="63">
        <f>Total!P11/Total!$P$8</f>
        <v>7.3008849557522123E-3</v>
      </c>
      <c r="Q11" s="56">
        <f>Total!Q11/Total!$O$8</f>
        <v>3.7494566318769657E-3</v>
      </c>
    </row>
    <row r="12" spans="1:17" x14ac:dyDescent="0.25">
      <c r="A12" s="21" t="s">
        <v>3</v>
      </c>
      <c r="B12" s="55">
        <f>Total!B12/Total!$B$8</f>
        <v>0</v>
      </c>
      <c r="C12" s="61">
        <f>Total!C12/Total!$C$8</f>
        <v>0</v>
      </c>
      <c r="D12" s="55">
        <f>Total!D12/Total!$D$8</f>
        <v>2.768549280177187E-4</v>
      </c>
      <c r="E12" s="61">
        <f>Total!E12/Total!$E$8</f>
        <v>2.1379989946560115E-4</v>
      </c>
      <c r="F12" s="53">
        <f>Total!F12/Total!$F$8</f>
        <v>0</v>
      </c>
      <c r="G12" s="61">
        <f>Total!G12/Total!$G$8</f>
        <v>0</v>
      </c>
      <c r="H12" s="54">
        <f>Total!H12/Total!$H$8</f>
        <v>2.5406504065040653E-4</v>
      </c>
      <c r="I12" s="54">
        <f>Total!I12/Total!$I$8</f>
        <v>1.8130127737229124E-4</v>
      </c>
      <c r="J12" s="63">
        <f>Total!J12/Total!$J$8</f>
        <v>1.1646866992778943E-3</v>
      </c>
      <c r="K12" s="56">
        <f>Total!K12/Total!$K$8</f>
        <v>2.8238192205476409E-3</v>
      </c>
      <c r="L12" s="54">
        <f>Total!L12/Total!$L$8</f>
        <v>1.125872551227201E-3</v>
      </c>
      <c r="M12" s="54">
        <f>Total!M12/Total!$M$8</f>
        <v>3.9094805774455129E-4</v>
      </c>
      <c r="N12" s="63">
        <f>Total!N12/Total!$N$8</f>
        <v>2.5114155251141552E-3</v>
      </c>
      <c r="O12" s="56">
        <f>Total!O12/Total!$O$8</f>
        <v>1.7641201104586421E-4</v>
      </c>
      <c r="P12" s="63">
        <f>Total!P12/Total!$P$8</f>
        <v>6.6371681415929203E-4</v>
      </c>
      <c r="Q12" s="56">
        <f>Total!Q12/Total!$O$8</f>
        <v>2.6015458014474433E-4</v>
      </c>
    </row>
    <row r="13" spans="1:17" x14ac:dyDescent="0.25">
      <c r="A13" s="21" t="s">
        <v>5</v>
      </c>
      <c r="B13" s="55">
        <f>Total!B13/Total!$B$8</f>
        <v>0.40983083306734758</v>
      </c>
      <c r="C13" s="61">
        <f>Total!C13/Total!$C$8</f>
        <v>0.50141734208790689</v>
      </c>
      <c r="D13" s="55">
        <f>Total!D13/Total!$D$8</f>
        <v>0.40143964562569212</v>
      </c>
      <c r="E13" s="61">
        <f>Total!E13/Total!$E$8</f>
        <v>0.50795748379842864</v>
      </c>
      <c r="F13" s="53">
        <f>Total!F13/Total!$F$8</f>
        <v>0.4048768097536195</v>
      </c>
      <c r="G13" s="61">
        <f>Total!G13/Total!$G$8</f>
        <v>0.49974121274443228</v>
      </c>
      <c r="H13" s="54">
        <f>Total!H13/Total!$H$8</f>
        <v>0.41615853658536583</v>
      </c>
      <c r="I13" s="54">
        <f>Total!I13/Total!$I$8</f>
        <v>0.526472450380714</v>
      </c>
      <c r="J13" s="63">
        <f>Total!J13/Total!$J$8</f>
        <v>0.40344747262986258</v>
      </c>
      <c r="K13" s="56">
        <f>Total!K13/Total!$K$8</f>
        <v>0.50786211041323337</v>
      </c>
      <c r="L13" s="54">
        <f>Total!L13/Total!$L$8</f>
        <v>0.42152668317946407</v>
      </c>
      <c r="M13" s="54">
        <f>Total!M13/Total!$M$8</f>
        <v>0.57738787601107555</v>
      </c>
      <c r="N13" s="63">
        <f>Total!N13/Total!$N$8</f>
        <v>0.40479452054794518</v>
      </c>
      <c r="O13" s="56">
        <f>Total!O13/Total!$O$8</f>
        <v>0.57245521257389731</v>
      </c>
      <c r="P13" s="63">
        <f>Total!P13/Total!$P$8</f>
        <v>0.41902654867256639</v>
      </c>
      <c r="Q13" s="56">
        <f>Total!Q13/Total!$O$8</f>
        <v>0.53346805101028705</v>
      </c>
    </row>
    <row r="14" spans="1:17" x14ac:dyDescent="0.25">
      <c r="A14" s="21" t="s">
        <v>6</v>
      </c>
      <c r="B14" s="55">
        <f>Total!B14/Total!$B$8</f>
        <v>2.9684008937120969E-2</v>
      </c>
      <c r="C14" s="61">
        <f>Total!C14/Total!$C$8</f>
        <v>3.0493247924092051E-2</v>
      </c>
      <c r="D14" s="55">
        <f>Total!D14/Total!$D$8</f>
        <v>2.408637873754153E-2</v>
      </c>
      <c r="E14" s="61">
        <f>Total!E14/Total!$E$8</f>
        <v>1.9238595877402082E-2</v>
      </c>
      <c r="F14" s="53">
        <f>Total!F14/Total!$F$8</f>
        <v>2.7178054356108712E-2</v>
      </c>
      <c r="G14" s="61">
        <f>Total!G14/Total!$G$8</f>
        <v>2.0897744617782738E-2</v>
      </c>
      <c r="H14" s="54">
        <f>Total!H14/Total!$H$8</f>
        <v>2.769308943089431E-2</v>
      </c>
      <c r="I14" s="54">
        <f>Total!I14/Total!$I$8</f>
        <v>2.2141066774612965E-2</v>
      </c>
      <c r="J14" s="63">
        <f>Total!J14/Total!$J$8</f>
        <v>1.9799673887724203E-2</v>
      </c>
      <c r="K14" s="56">
        <f>Total!K14/Total!$K$8</f>
        <v>1.5601338695422266E-2</v>
      </c>
      <c r="L14" s="54">
        <f>Total!L14/Total!$L$8</f>
        <v>2.0941229452825939E-2</v>
      </c>
      <c r="M14" s="54">
        <f>Total!M14/Total!$M$8</f>
        <v>1.6079751979582599E-2</v>
      </c>
      <c r="N14" s="63">
        <f>Total!N14/Total!$N$8</f>
        <v>1.9863013698630139E-2</v>
      </c>
      <c r="O14" s="56">
        <f>Total!O14/Total!$O$8</f>
        <v>1.3307376072861973E-2</v>
      </c>
      <c r="P14" s="63">
        <f>Total!P14/Total!$P$8</f>
        <v>2.831858407079646E-2</v>
      </c>
      <c r="Q14" s="56">
        <f>Total!Q14/Total!$O$8</f>
        <v>1.139307025360683E-2</v>
      </c>
    </row>
    <row r="15" spans="1:17" x14ac:dyDescent="0.25">
      <c r="A15" s="21" t="s">
        <v>7</v>
      </c>
      <c r="B15" s="55">
        <f>Total!B15/Total!$B$8</f>
        <v>1.3405681455473986E-2</v>
      </c>
      <c r="C15" s="61">
        <f>Total!C15/Total!$C$8</f>
        <v>9.2796097477390836E-3</v>
      </c>
      <c r="D15" s="55">
        <f>Total!D15/Total!$D$8</f>
        <v>1.7441860465116279E-2</v>
      </c>
      <c r="E15" s="61">
        <f>Total!E15/Total!$E$8</f>
        <v>9.3281852658461568E-3</v>
      </c>
      <c r="F15" s="53">
        <f>Total!F15/Total!$F$8</f>
        <v>1.4224028448056897E-2</v>
      </c>
      <c r="G15" s="61">
        <f>Total!G15/Total!$G$8</f>
        <v>5.3195772799818726E-3</v>
      </c>
      <c r="H15" s="54">
        <f>Total!H15/Total!$H$8</f>
        <v>1.2449186991869919E-2</v>
      </c>
      <c r="I15" s="54">
        <f>Total!I15/Total!$I$8</f>
        <v>5.4915141628913726E-3</v>
      </c>
      <c r="J15" s="63">
        <f>Total!J15/Total!$J$8</f>
        <v>1.2811553692056837E-2</v>
      </c>
      <c r="K15" s="56">
        <f>Total!K15/Total!$K$8</f>
        <v>7.067333844173353E-3</v>
      </c>
      <c r="L15" s="54">
        <f>Total!L15/Total!$L$8</f>
        <v>1.2609772573744652E-2</v>
      </c>
      <c r="M15" s="54">
        <f>Total!M15/Total!$M$8</f>
        <v>1.1092309455606781E-2</v>
      </c>
      <c r="N15" s="63">
        <f>Total!N15/Total!$N$8</f>
        <v>1.3013698630136987E-2</v>
      </c>
      <c r="O15" s="56">
        <f>Total!O15/Total!$O$8</f>
        <v>7.594934108821603E-3</v>
      </c>
      <c r="P15" s="63">
        <f>Total!P15/Total!$P$8</f>
        <v>7.5221238938053096E-3</v>
      </c>
      <c r="Q15" s="56">
        <f>Total!Q15/Total!$O$8</f>
        <v>3.1118228570123961E-3</v>
      </c>
    </row>
    <row r="16" spans="1:17" x14ac:dyDescent="0.25">
      <c r="A16" s="21" t="s">
        <v>9</v>
      </c>
      <c r="B16" s="55">
        <f>Total!B16/Total!$B$8</f>
        <v>2.2342802425789976E-3</v>
      </c>
      <c r="C16" s="61">
        <f>Total!C16/Total!$C$8</f>
        <v>1.0052791459430979E-3</v>
      </c>
      <c r="D16" s="55">
        <f>Total!D16/Total!$D$8</f>
        <v>2.4916943521594683E-3</v>
      </c>
      <c r="E16" s="61">
        <f>Total!E16/Total!$E$8</f>
        <v>1.3758175966891027E-3</v>
      </c>
      <c r="F16" s="53">
        <f>Total!F16/Total!$F$8</f>
        <v>2.5400050800101601E-3</v>
      </c>
      <c r="G16" s="61">
        <f>Total!G16/Total!$G$8</f>
        <v>8.9041741468592385E-4</v>
      </c>
      <c r="H16" s="54">
        <f>Total!H16/Total!$H$8</f>
        <v>1.7784552845528454E-3</v>
      </c>
      <c r="I16" s="54">
        <f>Total!I16/Total!$I$8</f>
        <v>3.3438844995990649E-4</v>
      </c>
      <c r="J16" s="63">
        <f>Total!J16/Total!$J$8</f>
        <v>1.397624039133473E-3</v>
      </c>
      <c r="K16" s="56">
        <f>Total!K16/Total!$K$8</f>
        <v>2.3539971433140356E-3</v>
      </c>
      <c r="L16" s="54">
        <f>Total!L16/Total!$L$8</f>
        <v>2.4769196126998424E-3</v>
      </c>
      <c r="M16" s="54">
        <f>Total!M16/Total!$M$8</f>
        <v>5.6434801216827084E-4</v>
      </c>
      <c r="N16" s="63">
        <f>Total!N16/Total!$N$8</f>
        <v>2.054794520547945E-3</v>
      </c>
      <c r="O16" s="56">
        <f>Total!O16/Total!$O$8</f>
        <v>1.6689851512488483E-3</v>
      </c>
      <c r="P16" s="63">
        <f>Total!P16/Total!$P$8</f>
        <v>2.2123893805309734E-3</v>
      </c>
      <c r="Q16" s="56">
        <f>Total!Q16/Total!$O$8</f>
        <v>8.0664923412200466E-4</v>
      </c>
    </row>
    <row r="17" spans="1:17" x14ac:dyDescent="0.25">
      <c r="A17" s="21" t="s">
        <v>8</v>
      </c>
      <c r="B17" s="55">
        <f>Total!B17/Total!$B$8</f>
        <v>2.8726460261729973E-3</v>
      </c>
      <c r="C17" s="61">
        <f>Total!C17/Total!$C$8</f>
        <v>2.8867258622924294E-3</v>
      </c>
      <c r="D17" s="55">
        <f>Total!D17/Total!$D$8</f>
        <v>4.4296788482834993E-3</v>
      </c>
      <c r="E17" s="61">
        <f>Total!E17/Total!$E$8</f>
        <v>4.5946774698678479E-3</v>
      </c>
      <c r="F17" s="53">
        <f>Total!F17/Total!$F$8</f>
        <v>2.7940055880111762E-3</v>
      </c>
      <c r="G17" s="61">
        <f>Total!G17/Total!$G$8</f>
        <v>1.8131195967689574E-3</v>
      </c>
      <c r="H17" s="54">
        <f>Total!H17/Total!$H$8</f>
        <v>6.6056910569105695E-3</v>
      </c>
      <c r="I17" s="54">
        <f>Total!I17/Total!$I$8</f>
        <v>2.1794661675988824E-3</v>
      </c>
      <c r="J17" s="63">
        <f>Total!J17/Total!$J$8</f>
        <v>7.9198695550896803E-3</v>
      </c>
      <c r="K17" s="56">
        <f>Total!K17/Total!$K$8</f>
        <v>9.2646476855619813E-3</v>
      </c>
      <c r="L17" s="54">
        <f>Total!L17/Total!$L$8</f>
        <v>7.2055843278540869E-3</v>
      </c>
      <c r="M17" s="54">
        <f>Total!M17/Total!$M$8</f>
        <v>4.765299220555904E-3</v>
      </c>
      <c r="N17" s="63">
        <f>Total!N17/Total!$N$8</f>
        <v>5.2511415525114159E-3</v>
      </c>
      <c r="O17" s="56">
        <f>Total!O17/Total!$O$8</f>
        <v>2.9242258993770406E-3</v>
      </c>
      <c r="P17" s="63">
        <f>Total!P17/Total!$P$8</f>
        <v>2.2123893805309734E-3</v>
      </c>
      <c r="Q17" s="56">
        <f>Total!Q17/Total!$O$8</f>
        <v>8.0664923412200466E-4</v>
      </c>
    </row>
    <row r="18" spans="1:17" x14ac:dyDescent="0.25">
      <c r="A18" s="21" t="s">
        <v>10</v>
      </c>
      <c r="B18" s="55">
        <f>Total!B18/Total!$B$8</f>
        <v>1.1809766996488988E-2</v>
      </c>
      <c r="C18" s="61">
        <f>Total!C18/Total!$C$8</f>
        <v>1.6664027022966422E-2</v>
      </c>
      <c r="D18" s="55">
        <f>Total!D18/Total!$D$8</f>
        <v>1.273532668881506E-2</v>
      </c>
      <c r="E18" s="61">
        <f>Total!E18/Total!$E$8</f>
        <v>1.0235811826516259E-2</v>
      </c>
      <c r="F18" s="53">
        <f>Total!F18/Total!$F$8</f>
        <v>1.397002794005588E-2</v>
      </c>
      <c r="G18" s="61">
        <f>Total!G18/Total!$G$8</f>
        <v>1.1753270928561432E-2</v>
      </c>
      <c r="H18" s="54">
        <f>Total!H18/Total!$H$8</f>
        <v>9.1463414634146336E-3</v>
      </c>
      <c r="I18" s="54">
        <f>Total!I18/Total!$I$8</f>
        <v>7.3474300708916643E-3</v>
      </c>
      <c r="J18" s="63">
        <f>Total!J18/Total!$J$8</f>
        <v>1.1646866992778943E-2</v>
      </c>
      <c r="K18" s="56">
        <f>Total!K18/Total!$K$8</f>
        <v>1.5138922696755213E-2</v>
      </c>
      <c r="L18" s="54">
        <f>Total!L18/Total!$L$8</f>
        <v>9.9076784507993697E-3</v>
      </c>
      <c r="M18" s="54">
        <f>Total!M18/Total!$M$8</f>
        <v>1.7014163101099902E-2</v>
      </c>
      <c r="N18" s="63">
        <f>Total!N18/Total!$N$8</f>
        <v>1.3242009132420091E-2</v>
      </c>
      <c r="O18" s="56">
        <f>Total!O18/Total!$O$8</f>
        <v>7.8347201156620735E-3</v>
      </c>
      <c r="P18" s="63">
        <f>Total!P18/Total!$P$8</f>
        <v>1.5707964601769913E-2</v>
      </c>
      <c r="Q18" s="56">
        <f>Total!Q18/Total!$O$8</f>
        <v>1.901917020098708E-2</v>
      </c>
    </row>
    <row r="19" spans="1:17" x14ac:dyDescent="0.25">
      <c r="A19" s="21" t="s">
        <v>11</v>
      </c>
      <c r="B19" s="55">
        <f>Total!B19/Total!$B$8</f>
        <v>1.4682413022661985E-2</v>
      </c>
      <c r="C19" s="61">
        <f>Total!C19/Total!$C$8</f>
        <v>1.5297831537700037E-2</v>
      </c>
      <c r="D19" s="55">
        <f>Total!D19/Total!$D$8</f>
        <v>1.9102990033222592E-2</v>
      </c>
      <c r="E19" s="61">
        <f>Total!E19/Total!$E$8</f>
        <v>1.4470799539318322E-2</v>
      </c>
      <c r="F19" s="53">
        <f>Total!F19/Total!$F$8</f>
        <v>1.524003048006096E-2</v>
      </c>
      <c r="G19" s="61">
        <f>Total!G19/Total!$G$8</f>
        <v>1.3014647516151803E-2</v>
      </c>
      <c r="H19" s="54">
        <f>Total!H19/Total!$H$8</f>
        <v>1.3973577235772357E-2</v>
      </c>
      <c r="I19" s="54">
        <f>Total!I19/Total!$I$8</f>
        <v>9.5120911761803241E-3</v>
      </c>
      <c r="J19" s="63">
        <f>Total!J19/Total!$J$8</f>
        <v>1.001630561378989E-2</v>
      </c>
      <c r="K19" s="56">
        <f>Total!K19/Total!$K$8</f>
        <v>1.309107428491282E-2</v>
      </c>
      <c r="L19" s="54">
        <f>Total!L19/Total!$L$8</f>
        <v>1.3510470614726412E-2</v>
      </c>
      <c r="M19" s="54">
        <f>Total!M19/Total!$M$8</f>
        <v>9.6704530413875764E-3</v>
      </c>
      <c r="N19" s="63">
        <f>Total!N19/Total!$N$8</f>
        <v>1.6210045662100457E-2</v>
      </c>
      <c r="O19" s="56">
        <f>Total!O19/Total!$O$8</f>
        <v>1.421630516518572E-2</v>
      </c>
      <c r="P19" s="63">
        <f>Total!P19/Total!$P$8</f>
        <v>1.3495575221238938E-2</v>
      </c>
      <c r="Q19" s="56">
        <f>Total!Q19/Total!$O$8</f>
        <v>1.2469566101251521E-2</v>
      </c>
    </row>
    <row r="20" spans="1:17" x14ac:dyDescent="0.25">
      <c r="A20" s="21" t="s">
        <v>12</v>
      </c>
      <c r="B20" s="55">
        <f>Total!B20/Total!$B$8</f>
        <v>9.57548675390999E-4</v>
      </c>
      <c r="C20" s="61">
        <f>Total!C20/Total!$C$8</f>
        <v>3.5920421710433609E-4</v>
      </c>
      <c r="D20" s="55">
        <f>Total!D20/Total!$D$8</f>
        <v>8.3056478405315617E-4</v>
      </c>
      <c r="E20" s="61">
        <f>Total!E20/Total!$E$8</f>
        <v>4.062074088384761E-4</v>
      </c>
      <c r="F20" s="53">
        <f>Total!F20/Total!$F$8</f>
        <v>7.6200152400304798E-4</v>
      </c>
      <c r="G20" s="61">
        <f>Total!G20/Total!$G$8</f>
        <v>2.0364655633164127E-5</v>
      </c>
      <c r="H20" s="54">
        <f>Total!H20/Total!$H$8</f>
        <v>7.6219512195121954E-4</v>
      </c>
      <c r="I20" s="54">
        <f>Total!I20/Total!$I$8</f>
        <v>2.3387864781025569E-5</v>
      </c>
      <c r="J20" s="63">
        <f>Total!J20/Total!$J$8</f>
        <v>2.3293733985557886E-4</v>
      </c>
      <c r="K20" s="56">
        <f>Total!K20/Total!$K$8</f>
        <v>2.321209644354659E-5</v>
      </c>
      <c r="L20" s="54">
        <f>Total!L20/Total!$L$8</f>
        <v>2.2517451024544022E-4</v>
      </c>
      <c r="M20" s="54">
        <f>Total!M20/Total!$M$8</f>
        <v>6.8849316552997591E-6</v>
      </c>
      <c r="N20" s="63">
        <f>Total!N20/Total!$N$8</f>
        <v>0</v>
      </c>
      <c r="O20" s="56">
        <f>Total!O20/Total!$O$8</f>
        <v>0</v>
      </c>
      <c r="P20" s="63">
        <f>Total!P20/Total!$P$8</f>
        <v>6.6371681415929203E-4</v>
      </c>
      <c r="Q20" s="56">
        <f>Total!Q20/Total!$O$8</f>
        <v>3.8258026491874163E-5</v>
      </c>
    </row>
    <row r="21" spans="1:17" x14ac:dyDescent="0.25">
      <c r="A21" s="21" t="s">
        <v>14</v>
      </c>
      <c r="B21" s="55">
        <f>Total!B21/Total!$B$8</f>
        <v>1.2767315671879987E-3</v>
      </c>
      <c r="C21" s="61">
        <f>Total!C21/Total!$C$8</f>
        <v>7.1245746809151726E-4</v>
      </c>
      <c r="D21" s="55">
        <f>Total!D21/Total!$D$8</f>
        <v>1.1074197120708748E-3</v>
      </c>
      <c r="E21" s="61">
        <f>Total!E21/Total!$E$8</f>
        <v>3.3138321650735163E-4</v>
      </c>
      <c r="F21" s="53">
        <f>Total!F21/Total!$F$8</f>
        <v>7.6200152400304798E-4</v>
      </c>
      <c r="G21" s="61">
        <f>Total!G21/Total!$G$8</f>
        <v>1.7462692205438238E-4</v>
      </c>
      <c r="H21" s="54">
        <f>Total!H21/Total!$H$8</f>
        <v>1.0162601626016261E-3</v>
      </c>
      <c r="I21" s="54">
        <f>Total!I21/Total!$I$8</f>
        <v>5.4934287043804236E-4</v>
      </c>
      <c r="J21" s="63">
        <f>Total!J21/Total!$J$8</f>
        <v>4.6587467971115771E-4</v>
      </c>
      <c r="K21" s="56">
        <f>Total!K21/Total!$K$8</f>
        <v>2.1462109087205241E-4</v>
      </c>
      <c r="L21" s="54">
        <f>Total!L21/Total!$L$8</f>
        <v>4.5034902049088043E-4</v>
      </c>
      <c r="M21" s="54">
        <f>Total!M21/Total!$M$8</f>
        <v>3.6844219972504142E-5</v>
      </c>
      <c r="N21" s="63">
        <f>Total!N21/Total!$N$8</f>
        <v>6.8493150684931507E-4</v>
      </c>
      <c r="O21" s="56">
        <f>Total!O21/Total!$O$8</f>
        <v>1.0712264421292095E-3</v>
      </c>
      <c r="P21" s="63">
        <f>Total!P21/Total!$P$8</f>
        <v>6.6371681415929203E-4</v>
      </c>
      <c r="Q21" s="56">
        <f>Total!Q21/Total!$O$8</f>
        <v>3.8087990818576948E-5</v>
      </c>
    </row>
    <row r="22" spans="1:17" x14ac:dyDescent="0.25">
      <c r="A22" s="21" t="s">
        <v>15</v>
      </c>
      <c r="B22" s="55">
        <f>Total!B22/Total!$B$8</f>
        <v>1.7555059048834983E-2</v>
      </c>
      <c r="C22" s="61">
        <f>Total!C22/Total!$C$8</f>
        <v>1.2619467534965303E-2</v>
      </c>
      <c r="D22" s="55">
        <f>Total!D22/Total!$D$8</f>
        <v>2.0764119601328904E-2</v>
      </c>
      <c r="E22" s="61">
        <f>Total!E22/Total!$E$8</f>
        <v>2.8160860220545321E-2</v>
      </c>
      <c r="F22" s="53">
        <f>Total!F22/Total!$F$8</f>
        <v>2.5654051308102617E-2</v>
      </c>
      <c r="G22" s="61">
        <f>Total!G22/Total!$G$8</f>
        <v>2.612845054058148E-2</v>
      </c>
      <c r="H22" s="54">
        <f>Total!H22/Total!$H$8</f>
        <v>2.108739837398374E-2</v>
      </c>
      <c r="I22" s="54">
        <f>Total!I22/Total!$I$8</f>
        <v>2.2587677089240771E-2</v>
      </c>
      <c r="J22" s="63">
        <f>Total!J22/Total!$J$8</f>
        <v>2.1663172606568831E-2</v>
      </c>
      <c r="K22" s="56">
        <f>Total!K22/Total!$K$8</f>
        <v>1.5116843139298885E-2</v>
      </c>
      <c r="L22" s="54">
        <f>Total!L22/Total!$L$8</f>
        <v>2.2067102004053141E-2</v>
      </c>
      <c r="M22" s="54">
        <f>Total!M22/Total!$M$8</f>
        <v>2.0710256041067712E-2</v>
      </c>
      <c r="N22" s="63">
        <f>Total!N22/Total!$N$8</f>
        <v>2.1917808219178082E-2</v>
      </c>
      <c r="O22" s="56">
        <f>Total!O22/Total!$O$8</f>
        <v>1.902759716895569E-2</v>
      </c>
      <c r="P22" s="63">
        <f>Total!P22/Total!$P$8</f>
        <v>2.831858407079646E-2</v>
      </c>
      <c r="Q22" s="56">
        <f>Total!Q22/Total!$O$8</f>
        <v>1.7681499559157862E-2</v>
      </c>
    </row>
    <row r="23" spans="1:17" x14ac:dyDescent="0.25">
      <c r="A23" s="21" t="s">
        <v>16</v>
      </c>
      <c r="B23" s="55">
        <f>Total!B23/Total!$B$8</f>
        <v>4.7877433769549956E-3</v>
      </c>
      <c r="C23" s="61">
        <f>Total!C23/Total!$C$8</f>
        <v>1.1320391142954698E-2</v>
      </c>
      <c r="D23" s="55">
        <f>Total!D23/Total!$D$8</f>
        <v>4.7065337763012183E-3</v>
      </c>
      <c r="E23" s="61">
        <f>Total!E23/Total!$E$8</f>
        <v>3.4194172717214653E-3</v>
      </c>
      <c r="F23" s="53">
        <f>Total!F23/Total!$F$8</f>
        <v>3.5560071120142242E-3</v>
      </c>
      <c r="G23" s="61">
        <f>Total!G23/Total!$G$8</f>
        <v>6.0390401988459283E-3</v>
      </c>
      <c r="H23" s="54">
        <f>Total!H23/Total!$H$8</f>
        <v>4.3191056910569106E-3</v>
      </c>
      <c r="I23" s="54">
        <f>Total!I23/Total!$I$8</f>
        <v>3.0517102390625228E-3</v>
      </c>
      <c r="J23" s="63">
        <f>Total!J23/Total!$J$8</f>
        <v>3.028185418122525E-3</v>
      </c>
      <c r="K23" s="56">
        <f>Total!K23/Total!$K$8</f>
        <v>7.7306847118406932E-4</v>
      </c>
      <c r="L23" s="54">
        <f>Total!L23/Total!$L$8</f>
        <v>4.7286647151542445E-3</v>
      </c>
      <c r="M23" s="54">
        <f>Total!M23/Total!$M$8</f>
        <v>9.7976314989242728E-4</v>
      </c>
      <c r="N23" s="63">
        <f>Total!N23/Total!$N$8</f>
        <v>3.8812785388127853E-3</v>
      </c>
      <c r="O23" s="56">
        <f>Total!O23/Total!$O$8</f>
        <v>9.3421169658631099E-4</v>
      </c>
      <c r="P23" s="63">
        <f>Total!P23/Total!$P$8</f>
        <v>6.8584070796460176E-3</v>
      </c>
      <c r="Q23" s="56">
        <f>Total!Q23/Total!$O$8</f>
        <v>1.3131855048744187E-3</v>
      </c>
    </row>
    <row r="24" spans="1:17" x14ac:dyDescent="0.25">
      <c r="A24" s="21" t="s">
        <v>13</v>
      </c>
      <c r="B24" s="55">
        <f>Total!B24/Total!$B$8</f>
        <v>2.8726460261729973E-3</v>
      </c>
      <c r="C24" s="61">
        <f>Total!C24/Total!$C$8</f>
        <v>4.0999766405068541E-3</v>
      </c>
      <c r="D24" s="55">
        <f>Total!D24/Total!$D$8</f>
        <v>5.5370985603543741E-4</v>
      </c>
      <c r="E24" s="61">
        <f>Total!E24/Total!$E$8</f>
        <v>2.2020949225972399E-3</v>
      </c>
      <c r="F24" s="53">
        <f>Total!F24/Total!$F$8</f>
        <v>7.6200152400304798E-4</v>
      </c>
      <c r="G24" s="61">
        <f>Total!G24/Total!$G$8</f>
        <v>9.6399491548854589E-4</v>
      </c>
      <c r="H24" s="54">
        <f>Total!H24/Total!$H$8</f>
        <v>5.0813008130081306E-4</v>
      </c>
      <c r="I24" s="54">
        <f>Total!I24/Total!$I$8</f>
        <v>2.2959993766426962E-4</v>
      </c>
      <c r="J24" s="63">
        <f>Total!J24/Total!$J$8</f>
        <v>9.3174935942231542E-4</v>
      </c>
      <c r="K24" s="56">
        <f>Total!K24/Total!$K$8</f>
        <v>1.1427054231986004E-3</v>
      </c>
      <c r="L24" s="54">
        <f>Total!L24/Total!$L$8</f>
        <v>1.8013960819635217E-3</v>
      </c>
      <c r="M24" s="54">
        <f>Total!M24/Total!$M$8</f>
        <v>4.3237370795282489E-4</v>
      </c>
      <c r="N24" s="63">
        <f>Total!N24/Total!$N$8</f>
        <v>9.1324200913242006E-4</v>
      </c>
      <c r="O24" s="56">
        <f>Total!O24/Total!$O$8</f>
        <v>2.0873579253966545E-4</v>
      </c>
      <c r="P24" s="63">
        <f>Total!P24/Total!$P$8</f>
        <v>8.8495575221238937E-4</v>
      </c>
      <c r="Q24" s="56">
        <f>Total!Q24/Total!$O$8</f>
        <v>8.2977408569042635E-4</v>
      </c>
    </row>
    <row r="25" spans="1:17" x14ac:dyDescent="0.25">
      <c r="A25" s="21" t="s">
        <v>17</v>
      </c>
      <c r="B25" s="55">
        <f>Total!B25/Total!$B$8</f>
        <v>5.4261091605489944E-3</v>
      </c>
      <c r="C25" s="61">
        <f>Total!C25/Total!$C$8</f>
        <v>3.6661853554538157E-4</v>
      </c>
      <c r="D25" s="55">
        <f>Total!D25/Total!$D$8</f>
        <v>9.9667774086378731E-3</v>
      </c>
      <c r="E25" s="61">
        <f>Total!E25/Total!$E$8</f>
        <v>1.7836541281790537E-3</v>
      </c>
      <c r="F25" s="53">
        <f>Total!F25/Total!$F$8</f>
        <v>1.1684023368046735E-2</v>
      </c>
      <c r="G25" s="61">
        <f>Total!G25/Total!$G$8</f>
        <v>1.9428560295893017E-3</v>
      </c>
      <c r="H25" s="54">
        <f>Total!H25/Total!$H$8</f>
        <v>3.0487804878048782E-3</v>
      </c>
      <c r="I25" s="54">
        <f>Total!I25/Total!$I$8</f>
        <v>1.726049803018519E-3</v>
      </c>
      <c r="J25" s="63">
        <f>Total!J25/Total!$J$8</f>
        <v>2.3293733985557887E-3</v>
      </c>
      <c r="K25" s="56">
        <f>Total!K25/Total!$K$8</f>
        <v>1.0847015969932259E-3</v>
      </c>
      <c r="L25" s="54">
        <f>Total!L25/Total!$L$8</f>
        <v>2.4769196126998424E-3</v>
      </c>
      <c r="M25" s="54">
        <f>Total!M25/Total!$M$8</f>
        <v>1.0119098793526871E-3</v>
      </c>
      <c r="N25" s="63">
        <f>Total!N25/Total!$N$8</f>
        <v>1.1415525114155251E-3</v>
      </c>
      <c r="O25" s="56">
        <f>Total!O25/Total!$O$8</f>
        <v>9.555970832169021E-4</v>
      </c>
      <c r="P25" s="63">
        <f>Total!P25/Total!$P$8</f>
        <v>1.1061946902654867E-3</v>
      </c>
      <c r="Q25" s="56">
        <f>Total!Q25/Total!$O$8</f>
        <v>2.3549940751664764E-4</v>
      </c>
    </row>
    <row r="26" spans="1:17" x14ac:dyDescent="0.25">
      <c r="A26" s="21" t="s">
        <v>18</v>
      </c>
      <c r="B26" s="55">
        <f>Total!B26/Total!$B$8</f>
        <v>3.1918289179699967E-3</v>
      </c>
      <c r="C26" s="61">
        <f>Total!C26/Total!$C$8</f>
        <v>8.5850003001579508E-4</v>
      </c>
      <c r="D26" s="55">
        <f>Total!D26/Total!$D$8</f>
        <v>4.152823920265781E-3</v>
      </c>
      <c r="E26" s="61">
        <f>Total!E26/Total!$E$8</f>
        <v>7.1535588049630226E-4</v>
      </c>
      <c r="F26" s="53">
        <f>Total!F26/Total!$F$8</f>
        <v>2.2860045720091439E-3</v>
      </c>
      <c r="G26" s="61">
        <f>Total!G26/Total!$G$8</f>
        <v>4.2582494928946186E-4</v>
      </c>
      <c r="H26" s="54">
        <f>Total!H26/Total!$H$8</f>
        <v>2.0325203252032522E-3</v>
      </c>
      <c r="I26" s="54">
        <f>Total!I26/Total!$I$8</f>
        <v>8.5730122018261626E-4</v>
      </c>
      <c r="J26" s="63">
        <f>Total!J26/Total!$J$8</f>
        <v>1.6305613789890519E-3</v>
      </c>
      <c r="K26" s="56">
        <f>Total!K26/Total!$K$8</f>
        <v>5.0765152089700676E-4</v>
      </c>
      <c r="L26" s="54">
        <f>Total!L26/Total!$L$8</f>
        <v>3.1524431434361631E-3</v>
      </c>
      <c r="M26" s="54">
        <f>Total!M26/Total!$M$8</f>
        <v>4.11268441744336E-4</v>
      </c>
      <c r="N26" s="63">
        <f>Total!N26/Total!$N$8</f>
        <v>9.1324200913242006E-4</v>
      </c>
      <c r="O26" s="56">
        <f>Total!O26/Total!$O$8</f>
        <v>3.8397455743977883E-4</v>
      </c>
      <c r="P26" s="63">
        <f>Total!P26/Total!$P$8</f>
        <v>3.0973451327433628E-3</v>
      </c>
      <c r="Q26" s="56">
        <f>Total!Q26/Total!$O$8</f>
        <v>1.6294518572072449E-3</v>
      </c>
    </row>
    <row r="27" spans="1:17" x14ac:dyDescent="0.25">
      <c r="A27" s="21" t="s">
        <v>19</v>
      </c>
      <c r="B27" s="55">
        <f>Total!B27/Total!$B$8</f>
        <v>3.5110118097669966E-3</v>
      </c>
      <c r="C27" s="61">
        <f>Total!C27/Total!$C$8</f>
        <v>6.3515344266145855E-4</v>
      </c>
      <c r="D27" s="55">
        <f>Total!D27/Total!$D$8</f>
        <v>8.3056478405315617E-4</v>
      </c>
      <c r="E27" s="61">
        <f>Total!E27/Total!$E$8</f>
        <v>7.6756904768044765E-4</v>
      </c>
      <c r="F27" s="53">
        <f>Total!F27/Total!$F$8</f>
        <v>2.0320040640081278E-3</v>
      </c>
      <c r="G27" s="61">
        <f>Total!G27/Total!$G$8</f>
        <v>7.4208465716322863E-4</v>
      </c>
      <c r="H27" s="54">
        <f>Total!H27/Total!$H$8</f>
        <v>7.6219512195121954E-4</v>
      </c>
      <c r="I27" s="54">
        <f>Total!I27/Total!$I$8</f>
        <v>2.2778692489054669E-5</v>
      </c>
      <c r="J27" s="63">
        <f>Total!J27/Total!$J$8</f>
        <v>1.397624039133473E-3</v>
      </c>
      <c r="K27" s="56">
        <f>Total!K27/Total!$K$8</f>
        <v>1.8923306675335685E-4</v>
      </c>
      <c r="L27" s="54">
        <f>Total!L27/Total!$L$8</f>
        <v>9.0069804098176086E-4</v>
      </c>
      <c r="M27" s="54">
        <f>Total!M27/Total!$M$8</f>
        <v>9.3381311602495681E-4</v>
      </c>
      <c r="N27" s="63">
        <f>Total!N27/Total!$N$8</f>
        <v>6.8493150684931507E-4</v>
      </c>
      <c r="O27" s="56">
        <f>Total!O27/Total!$O$8</f>
        <v>1.7173603003019071E-4</v>
      </c>
      <c r="P27" s="63">
        <f>Total!P27/Total!$P$8</f>
        <v>1.3274336283185841E-3</v>
      </c>
      <c r="Q27" s="56">
        <f>Total!Q27/Total!$O$8</f>
        <v>5.6145779322741552E-4</v>
      </c>
    </row>
    <row r="28" spans="1:17" x14ac:dyDescent="0.25">
      <c r="A28" s="21" t="s">
        <v>22</v>
      </c>
      <c r="B28" s="55">
        <f>Total!B28/Total!$B$8</f>
        <v>1.2767315671879987E-3</v>
      </c>
      <c r="C28" s="61">
        <f>Total!C28/Total!$C$8</f>
        <v>5.5363496253859517E-4</v>
      </c>
      <c r="D28" s="55">
        <f>Total!D28/Total!$D$8</f>
        <v>1.937984496124031E-3</v>
      </c>
      <c r="E28" s="61">
        <f>Total!E28/Total!$E$8</f>
        <v>1.8506149174758941E-4</v>
      </c>
      <c r="F28" s="53">
        <f>Total!F28/Total!$F$8</f>
        <v>1.27000254000508E-3</v>
      </c>
      <c r="G28" s="61">
        <f>Total!G28/Total!$G$8</f>
        <v>1.3111104707558285E-3</v>
      </c>
      <c r="H28" s="54">
        <f>Total!H28/Total!$H$8</f>
        <v>1.5243902439024391E-3</v>
      </c>
      <c r="I28" s="54">
        <f>Total!I28/Total!$I$8</f>
        <v>4.6366713880299245E-4</v>
      </c>
      <c r="J28" s="63">
        <f>Total!J28/Total!$J$8</f>
        <v>1.397624039133473E-3</v>
      </c>
      <c r="K28" s="56">
        <f>Total!K28/Total!$K$8</f>
        <v>9.8018772946440944E-4</v>
      </c>
      <c r="L28" s="54">
        <f>Total!L28/Total!$L$8</f>
        <v>2.7020941229452828E-3</v>
      </c>
      <c r="M28" s="54">
        <f>Total!M28/Total!$M$8</f>
        <v>3.6724225449368913E-4</v>
      </c>
      <c r="N28" s="63">
        <f>Total!N28/Total!$N$8</f>
        <v>2.7397260273972603E-3</v>
      </c>
      <c r="O28" s="56">
        <f>Total!O28/Total!$O$8</f>
        <v>1.4991705243269163E-3</v>
      </c>
      <c r="P28" s="63">
        <f>Total!P28/Total!$P$8</f>
        <v>6.6371681415929203E-4</v>
      </c>
      <c r="Q28" s="56">
        <f>Total!Q28/Total!$O$8</f>
        <v>1.0797265254373376E-4</v>
      </c>
    </row>
    <row r="29" spans="1:17" x14ac:dyDescent="0.25">
      <c r="A29" s="21" t="s">
        <v>21</v>
      </c>
      <c r="B29" s="55">
        <f>Total!B29/Total!$B$8</f>
        <v>2.4577082668368975E-2</v>
      </c>
      <c r="C29" s="61">
        <f>Total!C29/Total!$C$8</f>
        <v>1.8795267981003873E-2</v>
      </c>
      <c r="D29" s="55">
        <f>Total!D29/Total!$D$8</f>
        <v>2.0764119601328904E-2</v>
      </c>
      <c r="E29" s="61">
        <f>Total!E29/Total!$E$8</f>
        <v>1.9101197981969426E-2</v>
      </c>
      <c r="F29" s="53">
        <f>Total!F29/Total!$F$8</f>
        <v>1.8542037084074169E-2</v>
      </c>
      <c r="G29" s="61">
        <f>Total!G29/Total!$G$8</f>
        <v>1.0658416130083446E-2</v>
      </c>
      <c r="H29" s="54">
        <f>Total!H29/Total!$H$8</f>
        <v>1.6260162601626018E-2</v>
      </c>
      <c r="I29" s="54">
        <f>Total!I29/Total!$I$8</f>
        <v>1.471331298579428E-2</v>
      </c>
      <c r="J29" s="63">
        <f>Total!J29/Total!$J$8</f>
        <v>1.8634987188446309E-2</v>
      </c>
      <c r="K29" s="56">
        <f>Total!K29/Total!$K$8</f>
        <v>2.1697347010252756E-2</v>
      </c>
      <c r="L29" s="54">
        <f>Total!L29/Total!$L$8</f>
        <v>1.9815356901598739E-2</v>
      </c>
      <c r="M29" s="54">
        <f>Total!M29/Total!$M$8</f>
        <v>7.3049596972329664E-3</v>
      </c>
      <c r="N29" s="63">
        <f>Total!N29/Total!$N$8</f>
        <v>1.6210045662100457E-2</v>
      </c>
      <c r="O29" s="56">
        <f>Total!O29/Total!$O$8</f>
        <v>1.3943139455320273E-2</v>
      </c>
      <c r="P29" s="63">
        <f>Total!P29/Total!$P$8</f>
        <v>1.2168141592920354E-2</v>
      </c>
      <c r="Q29" s="56">
        <f>Total!Q29/Total!$O$8</f>
        <v>5.1080416615217417E-3</v>
      </c>
    </row>
    <row r="30" spans="1:17" x14ac:dyDescent="0.25">
      <c r="A30" s="21" t="s">
        <v>20</v>
      </c>
      <c r="B30" s="55">
        <f>Total!B30/Total!$B$8</f>
        <v>0.10916054899457389</v>
      </c>
      <c r="C30" s="61">
        <f>Total!C30/Total!$C$8</f>
        <v>0.11513635109654283</v>
      </c>
      <c r="D30" s="55">
        <f>Total!D30/Total!$D$8</f>
        <v>0.10299003322259136</v>
      </c>
      <c r="E30" s="61">
        <f>Total!E30/Total!$E$8</f>
        <v>0.10353703436847174</v>
      </c>
      <c r="F30" s="53">
        <f>Total!F30/Total!$F$8</f>
        <v>0.10033020066040133</v>
      </c>
      <c r="G30" s="61">
        <f>Total!G30/Total!$G$8</f>
        <v>0.10632166428383225</v>
      </c>
      <c r="H30" s="54">
        <f>Total!H30/Total!$H$8</f>
        <v>0.10848577235772358</v>
      </c>
      <c r="I30" s="54">
        <f>Total!I30/Total!$I$8</f>
        <v>0.12130519645322342</v>
      </c>
      <c r="J30" s="63">
        <f>Total!J30/Total!$J$8</f>
        <v>8.8516189145119967E-2</v>
      </c>
      <c r="K30" s="56">
        <f>Total!K30/Total!$K$8</f>
        <v>0.10041603439981184</v>
      </c>
      <c r="L30" s="54">
        <f>Total!L30/Total!$L$8</f>
        <v>8.8493582526458003E-2</v>
      </c>
      <c r="M30" s="54">
        <f>Total!M30/Total!$M$8</f>
        <v>9.1583351043180744E-2</v>
      </c>
      <c r="N30" s="63">
        <f>Total!N30/Total!$N$8</f>
        <v>9.7260273972602743E-2</v>
      </c>
      <c r="O30" s="56">
        <f>Total!O30/Total!$O$8</f>
        <v>9.7151985279644484E-2</v>
      </c>
      <c r="P30" s="63">
        <f>Total!P30/Total!$P$8</f>
        <v>8.7831858407079647E-2</v>
      </c>
      <c r="Q30" s="56">
        <f>Total!Q30/Total!$O$8</f>
        <v>0.10326028389397464</v>
      </c>
    </row>
    <row r="31" spans="1:17" x14ac:dyDescent="0.25">
      <c r="A31" s="21" t="s">
        <v>23</v>
      </c>
      <c r="B31" s="55">
        <f>Total!B31/Total!$B$8</f>
        <v>1.1809766996488988E-2</v>
      </c>
      <c r="C31" s="61">
        <f>Total!C31/Total!$C$8</f>
        <v>8.7047415429808359E-3</v>
      </c>
      <c r="D31" s="55">
        <f>Total!D31/Total!$D$8</f>
        <v>8.5825027685492803E-3</v>
      </c>
      <c r="E31" s="61">
        <f>Total!E31/Total!$E$8</f>
        <v>6.484784714926476E-3</v>
      </c>
      <c r="F31" s="53">
        <f>Total!F31/Total!$F$8</f>
        <v>9.1440182880365758E-3</v>
      </c>
      <c r="G31" s="61">
        <f>Total!G31/Total!$G$8</f>
        <v>2.8766060373533265E-3</v>
      </c>
      <c r="H31" s="54">
        <f>Total!H31/Total!$H$8</f>
        <v>1.3211382113821139E-2</v>
      </c>
      <c r="I31" s="54">
        <f>Total!I31/Total!$I$8</f>
        <v>8.9074042778116164E-3</v>
      </c>
      <c r="J31" s="63">
        <f>Total!J31/Total!$J$8</f>
        <v>1.7237363149312835E-2</v>
      </c>
      <c r="K31" s="56">
        <f>Total!K31/Total!$K$8</f>
        <v>3.6671282219797284E-3</v>
      </c>
      <c r="L31" s="54">
        <f>Total!L31/Total!$L$8</f>
        <v>1.1483900022517451E-2</v>
      </c>
      <c r="M31" s="54">
        <f>Total!M31/Total!$M$8</f>
        <v>4.4050382867606881E-3</v>
      </c>
      <c r="N31" s="63">
        <f>Total!N31/Total!$N$8</f>
        <v>1.2328767123287671E-2</v>
      </c>
      <c r="O31" s="56">
        <f>Total!O31/Total!$O$8</f>
        <v>5.5839715110806562E-3</v>
      </c>
      <c r="P31" s="63">
        <f>Total!P31/Total!$P$8</f>
        <v>8.6283185840707963E-3</v>
      </c>
      <c r="Q31" s="56">
        <f>Total!Q31/Total!$O$8</f>
        <v>4.1711451016540673E-3</v>
      </c>
    </row>
    <row r="32" spans="1:17" x14ac:dyDescent="0.25">
      <c r="A32" s="21" t="s">
        <v>24</v>
      </c>
      <c r="B32" s="55">
        <f>Total!B32/Total!$B$8</f>
        <v>1.1809766996488988E-2</v>
      </c>
      <c r="C32" s="61">
        <f>Total!C32/Total!$C$8</f>
        <v>1.3770184390538804E-2</v>
      </c>
      <c r="D32" s="55">
        <f>Total!D32/Total!$D$8</f>
        <v>8.0287929125138421E-3</v>
      </c>
      <c r="E32" s="61">
        <f>Total!E32/Total!$E$8</f>
        <v>5.9397341522401262E-3</v>
      </c>
      <c r="F32" s="53">
        <f>Total!F32/Total!$F$8</f>
        <v>1.1938023876047752E-2</v>
      </c>
      <c r="G32" s="61">
        <f>Total!G32/Total!$G$8</f>
        <v>9.3119084937279065E-3</v>
      </c>
      <c r="H32" s="54">
        <f>Total!H32/Total!$H$8</f>
        <v>7.8760162601626011E-3</v>
      </c>
      <c r="I32" s="54">
        <f>Total!I32/Total!$I$8</f>
        <v>9.4242942196000185E-3</v>
      </c>
      <c r="J32" s="63">
        <f>Total!J32/Total!$J$8</f>
        <v>8.1528068949452605E-3</v>
      </c>
      <c r="K32" s="56">
        <f>Total!K32/Total!$K$8</f>
        <v>8.8125070843532959E-3</v>
      </c>
      <c r="L32" s="54">
        <f>Total!L32/Total!$L$8</f>
        <v>8.3314568790812879E-3</v>
      </c>
      <c r="M32" s="54">
        <f>Total!M32/Total!$M$8</f>
        <v>7.0782762731672168E-3</v>
      </c>
      <c r="N32" s="63">
        <f>Total!N32/Total!$N$8</f>
        <v>6.8493150684931503E-3</v>
      </c>
      <c r="O32" s="56">
        <f>Total!O32/Total!$O$8</f>
        <v>6.3200287350765874E-3</v>
      </c>
      <c r="P32" s="63">
        <f>Total!P32/Total!$P$8</f>
        <v>5.0884955752212389E-3</v>
      </c>
      <c r="Q32" s="56">
        <f>Total!Q32/Total!$O$8</f>
        <v>5.7713508230541905E-3</v>
      </c>
    </row>
    <row r="33" spans="1:17" x14ac:dyDescent="0.25">
      <c r="A33" s="21" t="s">
        <v>26</v>
      </c>
      <c r="B33" s="55">
        <f>Total!B33/Total!$B$8</f>
        <v>1.2767315671879987E-3</v>
      </c>
      <c r="C33" s="61">
        <f>Total!C33/Total!$C$8</f>
        <v>6.0973013495439989E-5</v>
      </c>
      <c r="D33" s="55">
        <f>Total!D33/Total!$D$8</f>
        <v>0</v>
      </c>
      <c r="E33" s="61">
        <f>Total!E33/Total!$E$8</f>
        <v>0</v>
      </c>
      <c r="F33" s="53">
        <f>Total!F33/Total!$F$8</f>
        <v>2.5400050800101598E-4</v>
      </c>
      <c r="G33" s="61">
        <f>Total!G33/Total!$G$8</f>
        <v>3.3941092721940212E-5</v>
      </c>
      <c r="H33" s="54">
        <f>Total!H33/Total!$H$8</f>
        <v>5.0813008130081306E-4</v>
      </c>
      <c r="I33" s="54">
        <f>Total!I33/Total!$I$8</f>
        <v>1.6763116105842046E-4</v>
      </c>
      <c r="J33" s="63">
        <f>Total!J33/Total!$J$8</f>
        <v>4.6587467971115771E-4</v>
      </c>
      <c r="K33" s="56">
        <f>Total!K33/Total!$K$8</f>
        <v>2.3113040555451799E-5</v>
      </c>
      <c r="L33" s="54">
        <f>Total!L33/Total!$L$8</f>
        <v>2.2517451024544022E-4</v>
      </c>
      <c r="M33" s="54">
        <f>Total!M33/Total!$M$8</f>
        <v>0</v>
      </c>
      <c r="N33" s="63">
        <f>Total!N33/Total!$N$8</f>
        <v>0</v>
      </c>
      <c r="O33" s="56">
        <f>Total!O33/Total!$O$8</f>
        <v>0</v>
      </c>
      <c r="P33" s="63">
        <f>Total!P33/Total!$P$8</f>
        <v>8.8495575221238937E-4</v>
      </c>
      <c r="Q33" s="56">
        <f>Total!Q33/Total!$O$8</f>
        <v>5.9172414307432046E-5</v>
      </c>
    </row>
    <row r="34" spans="1:17" x14ac:dyDescent="0.25">
      <c r="A34" s="21" t="s">
        <v>25</v>
      </c>
      <c r="B34" s="55">
        <f>Total!B34/Total!$B$8</f>
        <v>3.830194701563996E-3</v>
      </c>
      <c r="C34" s="61">
        <f>Total!C34/Total!$C$8</f>
        <v>8.5069060644729915E-4</v>
      </c>
      <c r="D34" s="55">
        <f>Total!D34/Total!$D$8</f>
        <v>4.152823920265781E-3</v>
      </c>
      <c r="E34" s="61">
        <f>Total!E34/Total!$E$8</f>
        <v>4.1466730166247346E-3</v>
      </c>
      <c r="F34" s="53">
        <f>Total!F34/Total!$F$8</f>
        <v>5.8420116840233677E-3</v>
      </c>
      <c r="G34" s="61">
        <f>Total!G34/Total!$G$8</f>
        <v>4.56220216054741E-3</v>
      </c>
      <c r="H34" s="54">
        <f>Total!H34/Total!$H$8</f>
        <v>3.0487804878048782E-3</v>
      </c>
      <c r="I34" s="54">
        <f>Total!I34/Total!$I$8</f>
        <v>7.7818134273734845E-4</v>
      </c>
      <c r="J34" s="63">
        <f>Total!J34/Total!$J$8</f>
        <v>8.385744234800839E-3</v>
      </c>
      <c r="K34" s="56">
        <f>Total!K34/Total!$K$8</f>
        <v>1.972958858579794E-3</v>
      </c>
      <c r="L34" s="54">
        <f>Total!L34/Total!$L$8</f>
        <v>1.0808376491781131E-2</v>
      </c>
      <c r="M34" s="54">
        <f>Total!M34/Total!$M$8</f>
        <v>3.3461141598189548E-3</v>
      </c>
      <c r="N34" s="63">
        <f>Total!N34/Total!$N$8</f>
        <v>9.8173515981735161E-3</v>
      </c>
      <c r="O34" s="56">
        <f>Total!O34/Total!$O$8</f>
        <v>4.3730165540627241E-3</v>
      </c>
      <c r="P34" s="63">
        <f>Total!P34/Total!$P$8</f>
        <v>6.8584070796460176E-3</v>
      </c>
      <c r="Q34" s="56">
        <f>Total!Q34/Total!$O$8</f>
        <v>4.0259346366582427E-3</v>
      </c>
    </row>
    <row r="35" spans="1:17" x14ac:dyDescent="0.25">
      <c r="A35" s="21" t="s">
        <v>56</v>
      </c>
      <c r="B35" s="55">
        <f>Total!B35/Total!$B$8</f>
        <v>3.1918289179699969E-4</v>
      </c>
      <c r="C35" s="61">
        <f>Total!C35/Total!$C$8</f>
        <v>7.087503088709945E-4</v>
      </c>
      <c r="D35" s="55">
        <f>Total!D35/Total!$D$8</f>
        <v>8.3056478405315617E-4</v>
      </c>
      <c r="E35" s="61">
        <f>Total!E35/Total!$E$8</f>
        <v>8.1669928197295697E-5</v>
      </c>
      <c r="F35" s="53">
        <f>Total!F35/Total!$F$8</f>
        <v>5.0800101600203195E-4</v>
      </c>
      <c r="G35" s="61">
        <f>Total!G35/Total!$G$8</f>
        <v>1.0912061310103778E-4</v>
      </c>
      <c r="H35" s="54">
        <f>Total!H35/Total!$H$8</f>
        <v>1.5243902439024391E-3</v>
      </c>
      <c r="I35" s="54">
        <f>Total!I35/Total!$I$8</f>
        <v>2.0215455029565216E-4</v>
      </c>
      <c r="J35" s="63">
        <f>Total!J35/Total!$J$8</f>
        <v>2.3293733985557886E-4</v>
      </c>
      <c r="K35" s="56">
        <f>Total!K35/Total!$K$8</f>
        <v>8.2546573412327853E-7</v>
      </c>
      <c r="L35" s="54">
        <f>Total!L35/Total!$L$8</f>
        <v>0</v>
      </c>
      <c r="M35" s="54">
        <f>Total!M35/Total!$M$8</f>
        <v>0</v>
      </c>
      <c r="N35" s="63">
        <f>Total!N35/Total!$N$8</f>
        <v>4.5662100456621003E-4</v>
      </c>
      <c r="O35" s="56">
        <f>Total!O35/Total!$O$8</f>
        <v>2.5505350994582778E-5</v>
      </c>
      <c r="P35" s="63">
        <f>Total!P35/Total!$P$8</f>
        <v>1.1061946902654867E-3</v>
      </c>
      <c r="Q35" s="56">
        <f>Total!Q35/Total!$O$8</f>
        <v>2.610047585112304E-4</v>
      </c>
    </row>
    <row r="36" spans="1:17" x14ac:dyDescent="0.25">
      <c r="A36" s="21" t="s">
        <v>29</v>
      </c>
      <c r="B36" s="55">
        <f>Total!B36/Total!$B$8</f>
        <v>0</v>
      </c>
      <c r="C36" s="61">
        <f>Total!C36/Total!$C$8</f>
        <v>0</v>
      </c>
      <c r="D36" s="55">
        <f>Total!D36/Total!$D$8</f>
        <v>1.1074197120708748E-3</v>
      </c>
      <c r="E36" s="61">
        <f>Total!E36/Total!$E$8</f>
        <v>4.9172993417219923E-4</v>
      </c>
      <c r="F36" s="53">
        <f>Total!F36/Total!$F$8</f>
        <v>2.5400050800101598E-4</v>
      </c>
      <c r="G36" s="61">
        <f>Total!G36/Total!$G$8</f>
        <v>0</v>
      </c>
      <c r="H36" s="54">
        <f>Total!H36/Total!$H$8</f>
        <v>1.0162601626016261E-3</v>
      </c>
      <c r="I36" s="54">
        <f>Total!I36/Total!$I$8</f>
        <v>1.1295069580293744E-4</v>
      </c>
      <c r="J36" s="63">
        <f>Total!J36/Total!$J$8</f>
        <v>2.0964360587002098E-3</v>
      </c>
      <c r="K36" s="56">
        <f>Total!K36/Total!$K$8</f>
        <v>3.6468745947272797E-4</v>
      </c>
      <c r="L36" s="54">
        <f>Total!L36/Total!$L$8</f>
        <v>4.0531411844179242E-3</v>
      </c>
      <c r="M36" s="54">
        <f>Total!M36/Total!$M$8</f>
        <v>8.1695222035455884E-4</v>
      </c>
      <c r="N36" s="63">
        <f>Total!N36/Total!$N$8</f>
        <v>2.9680365296803654E-3</v>
      </c>
      <c r="O36" s="56">
        <f>Total!O36/Total!$O$8</f>
        <v>2.0401067121440905E-3</v>
      </c>
      <c r="P36" s="63">
        <f>Total!P36/Total!$P$8</f>
        <v>2.4336283185840708E-3</v>
      </c>
      <c r="Q36" s="56">
        <f>Total!Q36/Total!$O$8</f>
        <v>5.2881094395434958E-4</v>
      </c>
    </row>
    <row r="37" spans="1:17" x14ac:dyDescent="0.25">
      <c r="A37" s="21" t="s">
        <v>33</v>
      </c>
      <c r="B37" s="55">
        <f>Total!B37/Total!$B$8</f>
        <v>1.2767315671879987E-3</v>
      </c>
      <c r="C37" s="61">
        <f>Total!C37/Total!$C$8</f>
        <v>7.5118752626382066E-4</v>
      </c>
      <c r="D37" s="55">
        <f>Total!D37/Total!$D$8</f>
        <v>1.3842746400885937E-3</v>
      </c>
      <c r="E37" s="61">
        <f>Total!E37/Total!$E$8</f>
        <v>1.451372970052779E-3</v>
      </c>
      <c r="F37" s="53">
        <f>Total!F37/Total!$F$8</f>
        <v>7.6200152400304798E-4</v>
      </c>
      <c r="G37" s="61">
        <f>Total!G37/Total!$G$8</f>
        <v>3.2244038085843199E-4</v>
      </c>
      <c r="H37" s="54">
        <f>Total!H37/Total!$H$8</f>
        <v>1.0162601626016261E-3</v>
      </c>
      <c r="I37" s="54">
        <f>Total!I37/Total!$I$8</f>
        <v>1.1868706821899673E-4</v>
      </c>
      <c r="J37" s="63">
        <f>Total!J37/Total!$J$8</f>
        <v>2.0964360587002098E-3</v>
      </c>
      <c r="K37" s="56">
        <f>Total!K37/Total!$K$8</f>
        <v>4.9905016794744221E-4</v>
      </c>
      <c r="L37" s="54">
        <f>Total!L37/Total!$L$8</f>
        <v>1.8013960819635217E-3</v>
      </c>
      <c r="M37" s="54">
        <f>Total!M37/Total!$M$8</f>
        <v>8.9043804659656831E-4</v>
      </c>
      <c r="N37" s="63">
        <f>Total!N37/Total!$N$8</f>
        <v>1.3698630136986301E-3</v>
      </c>
      <c r="O37" s="56">
        <f>Total!O37/Total!$O$8</f>
        <v>2.081576712504549E-4</v>
      </c>
      <c r="P37" s="63">
        <f>Total!P37/Total!$P$8</f>
        <v>2.2123893805309734E-3</v>
      </c>
      <c r="Q37" s="56">
        <f>Total!Q37/Total!$O$8</f>
        <v>1.7160000149155292E-3</v>
      </c>
    </row>
    <row r="38" spans="1:17" x14ac:dyDescent="0.25">
      <c r="A38" s="21" t="s">
        <v>30</v>
      </c>
      <c r="B38" s="55">
        <f>Total!B38/Total!$B$8</f>
        <v>4.1493775933609959E-3</v>
      </c>
      <c r="C38" s="61">
        <f>Total!C38/Total!$C$8</f>
        <v>2.3208475186439498E-3</v>
      </c>
      <c r="D38" s="55">
        <f>Total!D38/Total!$D$8</f>
        <v>2.7685492801771874E-3</v>
      </c>
      <c r="E38" s="61">
        <f>Total!E38/Total!$E$8</f>
        <v>2.4348798734343592E-3</v>
      </c>
      <c r="F38" s="53">
        <f>Total!F38/Total!$F$8</f>
        <v>3.3020066040132081E-3</v>
      </c>
      <c r="G38" s="61">
        <f>Total!G38/Total!$G$8</f>
        <v>1.9094613884601847E-3</v>
      </c>
      <c r="H38" s="54">
        <f>Total!H38/Total!$H$8</f>
        <v>2.0325203252032522E-3</v>
      </c>
      <c r="I38" s="54">
        <f>Total!I38/Total!$I$8</f>
        <v>2.9416494856208996E-3</v>
      </c>
      <c r="J38" s="63">
        <f>Total!J38/Total!$J$8</f>
        <v>4.425809457255998E-3</v>
      </c>
      <c r="K38" s="56">
        <f>Total!K38/Total!$K$8</f>
        <v>3.0852277092298006E-3</v>
      </c>
      <c r="L38" s="54">
        <f>Total!L38/Total!$L$8</f>
        <v>2.251745102454402E-3</v>
      </c>
      <c r="M38" s="54">
        <f>Total!M38/Total!$M$8</f>
        <v>2.2187833190734922E-3</v>
      </c>
      <c r="N38" s="63">
        <f>Total!N38/Total!$N$8</f>
        <v>2.9680365296803654E-3</v>
      </c>
      <c r="O38" s="56">
        <f>Total!O38/Total!$O$8</f>
        <v>2.1374946440250722E-3</v>
      </c>
      <c r="P38" s="63">
        <f>Total!P38/Total!$P$8</f>
        <v>1.5486725663716814E-3</v>
      </c>
      <c r="Q38" s="56">
        <f>Total!Q38/Total!$O$8</f>
        <v>8.7075268295505603E-4</v>
      </c>
    </row>
    <row r="39" spans="1:17" x14ac:dyDescent="0.25">
      <c r="A39" s="21" t="s">
        <v>31</v>
      </c>
      <c r="B39" s="55">
        <f>Total!B39/Total!$B$8</f>
        <v>2.4577082668368975E-2</v>
      </c>
      <c r="C39" s="61">
        <f>Total!C39/Total!$C$8</f>
        <v>3.2491631124643476E-2</v>
      </c>
      <c r="D39" s="55">
        <f>Total!D39/Total!$D$8</f>
        <v>1.9656699889258028E-2</v>
      </c>
      <c r="E39" s="61">
        <f>Total!E39/Total!$E$8</f>
        <v>1.9465223514280872E-2</v>
      </c>
      <c r="F39" s="53">
        <f>Total!F39/Total!$F$8</f>
        <v>1.6256032512065022E-2</v>
      </c>
      <c r="G39" s="61">
        <f>Total!G39/Total!$G$8</f>
        <v>1.6490632886318961E-2</v>
      </c>
      <c r="H39" s="54">
        <f>Total!H39/Total!$H$8</f>
        <v>1.3973577235772357E-2</v>
      </c>
      <c r="I39" s="54">
        <f>Total!I39/Total!$I$8</f>
        <v>1.5133130597652009E-2</v>
      </c>
      <c r="J39" s="63">
        <f>Total!J39/Total!$J$8</f>
        <v>1.0482180293501049E-2</v>
      </c>
      <c r="K39" s="56">
        <f>Total!K39/Total!$K$8</f>
        <v>1.1203098774592486E-2</v>
      </c>
      <c r="L39" s="54">
        <f>Total!L39/Total!$L$8</f>
        <v>7.6559333483449676E-3</v>
      </c>
      <c r="M39" s="54">
        <f>Total!M39/Total!$M$8</f>
        <v>7.3858930524026804E-3</v>
      </c>
      <c r="N39" s="63">
        <f>Total!N39/Total!$N$8</f>
        <v>1.2100456621004566E-2</v>
      </c>
      <c r="O39" s="56">
        <f>Total!O39/Total!$O$8</f>
        <v>1.6427285826496385E-2</v>
      </c>
      <c r="P39" s="63">
        <f>Total!P39/Total!$P$8</f>
        <v>7.5221238938053096E-3</v>
      </c>
      <c r="Q39" s="56">
        <f>Total!Q39/Total!$O$8</f>
        <v>6.930143936574735E-3</v>
      </c>
    </row>
    <row r="40" spans="1:17" x14ac:dyDescent="0.25">
      <c r="A40" s="21" t="s">
        <v>32</v>
      </c>
      <c r="B40" s="55">
        <f>Total!B40/Total!$B$8</f>
        <v>4.1493775933609959E-3</v>
      </c>
      <c r="C40" s="61">
        <f>Total!C40/Total!$C$8</f>
        <v>2.6715935593161989E-4</v>
      </c>
      <c r="D40" s="55">
        <f>Total!D40/Total!$D$8</f>
        <v>2.2148394241417496E-3</v>
      </c>
      <c r="E40" s="61">
        <f>Total!E40/Total!$E$8</f>
        <v>4.3123432453160554E-4</v>
      </c>
      <c r="F40" s="53">
        <f>Total!F40/Total!$F$8</f>
        <v>2.5400050800101601E-3</v>
      </c>
      <c r="G40" s="61">
        <f>Total!G40/Total!$G$8</f>
        <v>2.203425192524909E-3</v>
      </c>
      <c r="H40" s="54">
        <f>Total!H40/Total!$H$8</f>
        <v>3.8109756097560975E-3</v>
      </c>
      <c r="I40" s="54">
        <f>Total!I40/Total!$I$8</f>
        <v>1.2738590350731926E-3</v>
      </c>
      <c r="J40" s="63">
        <f>Total!J40/Total!$J$8</f>
        <v>3.9599347775448402E-3</v>
      </c>
      <c r="K40" s="56">
        <f>Total!K40/Total!$K$8</f>
        <v>1.6507399601962405E-3</v>
      </c>
      <c r="L40" s="54">
        <f>Total!L40/Total!$L$8</f>
        <v>2.9272686331907227E-3</v>
      </c>
      <c r="M40" s="54">
        <f>Total!M40/Total!$M$8</f>
        <v>4.312327764213752E-4</v>
      </c>
      <c r="N40" s="63">
        <f>Total!N40/Total!$N$8</f>
        <v>3.8812785388127853E-3</v>
      </c>
      <c r="O40" s="56">
        <f>Total!O40/Total!$O$8</f>
        <v>1.2544364793934965E-3</v>
      </c>
      <c r="P40" s="63">
        <f>Total!P40/Total!$P$8</f>
        <v>4.4247787610619468E-4</v>
      </c>
      <c r="Q40" s="56">
        <f>Total!Q40/Total!$O$8</f>
        <v>1.1902497130805297E-4</v>
      </c>
    </row>
    <row r="41" spans="1:17" x14ac:dyDescent="0.25">
      <c r="A41" s="21" t="s">
        <v>34</v>
      </c>
      <c r="B41" s="55">
        <f>Total!B41/Total!$B$8</f>
        <v>6.4794127034790941E-2</v>
      </c>
      <c r="C41" s="61">
        <f>Total!C41/Total!$C$8</f>
        <v>5.1882912751485814E-2</v>
      </c>
      <c r="D41" s="55">
        <f>Total!D41/Total!$D$8</f>
        <v>8.1949058693244745E-2</v>
      </c>
      <c r="E41" s="61">
        <f>Total!E41/Total!$E$8</f>
        <v>6.0402775304934452E-2</v>
      </c>
      <c r="F41" s="53">
        <f>Total!F41/Total!$F$8</f>
        <v>8.7630175260350524E-2</v>
      </c>
      <c r="G41" s="61">
        <f>Total!G41/Total!$G$8</f>
        <v>8.2444784375801758E-2</v>
      </c>
      <c r="H41" s="54">
        <f>Total!H41/Total!$H$8</f>
        <v>9.0447154471544722E-2</v>
      </c>
      <c r="I41" s="54">
        <f>Total!I41/Total!$I$8</f>
        <v>6.964844851957662E-2</v>
      </c>
      <c r="J41" s="63">
        <f>Total!J41/Total!$J$8</f>
        <v>0.10086186815746565</v>
      </c>
      <c r="K41" s="56">
        <f>Total!K41/Total!$K$8</f>
        <v>9.3704040441138003E-2</v>
      </c>
      <c r="L41" s="54">
        <f>Total!L41/Total!$L$8</f>
        <v>9.9752308038730017E-2</v>
      </c>
      <c r="M41" s="54">
        <f>Total!M41/Total!$M$8</f>
        <v>8.6931891216860235E-2</v>
      </c>
      <c r="N41" s="63">
        <f>Total!N41/Total!$N$8</f>
        <v>0.10547945205479452</v>
      </c>
      <c r="O41" s="56">
        <f>Total!O41/Total!$O$8</f>
        <v>0.10594239429778704</v>
      </c>
      <c r="P41" s="63">
        <f>Total!P41/Total!$P$8</f>
        <v>0.13296460176991151</v>
      </c>
      <c r="Q41" s="56">
        <f>Total!Q41/Total!$O$8</f>
        <v>0.12674663130382624</v>
      </c>
    </row>
    <row r="42" spans="1:17" x14ac:dyDescent="0.25">
      <c r="A42" s="21" t="s">
        <v>27</v>
      </c>
      <c r="B42" s="55">
        <f>Total!B42/Total!$B$8</f>
        <v>1.2448132780082987E-2</v>
      </c>
      <c r="C42" s="61">
        <f>Total!C42/Total!$C$8</f>
        <v>1.2433977872230016E-2</v>
      </c>
      <c r="D42" s="55">
        <f>Total!D42/Total!$D$8</f>
        <v>1.6057585825027684E-2</v>
      </c>
      <c r="E42" s="61">
        <f>Total!E42/Total!$E$8</f>
        <v>1.8324692277224459E-2</v>
      </c>
      <c r="F42" s="53">
        <f>Total!F42/Total!$F$8</f>
        <v>1.2192024384048768E-2</v>
      </c>
      <c r="G42" s="61">
        <f>Total!G42/Total!$G$8</f>
        <v>1.0339641387238984E-2</v>
      </c>
      <c r="H42" s="54">
        <f>Total!H42/Total!$H$8</f>
        <v>8.8922764227642274E-3</v>
      </c>
      <c r="I42" s="54">
        <f>Total!I42/Total!$I$8</f>
        <v>6.5693176226397174E-3</v>
      </c>
      <c r="J42" s="63">
        <f>Total!J42/Total!$J$8</f>
        <v>1.2345679012345678E-2</v>
      </c>
      <c r="K42" s="56">
        <f>Total!K42/Total!$K$8</f>
        <v>8.6413682264919224E-3</v>
      </c>
      <c r="L42" s="54">
        <f>Total!L42/Total!$L$8</f>
        <v>1.2609772573744652E-2</v>
      </c>
      <c r="M42" s="54">
        <f>Total!M42/Total!$M$8</f>
        <v>6.8591938136489186E-3</v>
      </c>
      <c r="N42" s="63">
        <f>Total!N42/Total!$N$8</f>
        <v>1.4383561643835616E-2</v>
      </c>
      <c r="O42" s="56">
        <f>Total!O42/Total!$O$8</f>
        <v>1.1485914832297309E-2</v>
      </c>
      <c r="P42" s="63">
        <f>Total!P42/Total!$P$8</f>
        <v>1.4601769911504425E-2</v>
      </c>
      <c r="Q42" s="56">
        <f>Total!Q42/Total!$O$8</f>
        <v>1.0975632675662157E-2</v>
      </c>
    </row>
    <row r="43" spans="1:17" x14ac:dyDescent="0.25">
      <c r="A43" s="21" t="s">
        <v>28</v>
      </c>
      <c r="B43" s="55">
        <f>Total!B43/Total!$B$8</f>
        <v>9.57548675390999E-4</v>
      </c>
      <c r="C43" s="61">
        <f>Total!C43/Total!$C$8</f>
        <v>2.2925853074285438E-4</v>
      </c>
      <c r="D43" s="55">
        <f>Total!D43/Total!$D$8</f>
        <v>2.768549280177187E-4</v>
      </c>
      <c r="E43" s="61">
        <f>Total!E43/Total!$E$8</f>
        <v>1.3516159321028885E-4</v>
      </c>
      <c r="F43" s="53">
        <f>Total!F43/Total!$F$8</f>
        <v>2.5400050800101598E-4</v>
      </c>
      <c r="G43" s="61">
        <f>Total!G43/Total!$G$8</f>
        <v>1.3576437088776085E-4</v>
      </c>
      <c r="H43" s="54">
        <f>Total!H43/Total!$H$8</f>
        <v>2.5406504065040653E-4</v>
      </c>
      <c r="I43" s="54">
        <f>Total!I43/Total!$I$8</f>
        <v>8.7024613138699791E-5</v>
      </c>
      <c r="J43" s="63">
        <f>Total!J43/Total!$J$8</f>
        <v>6.9881201956673651E-4</v>
      </c>
      <c r="K43" s="56">
        <f>Total!K43/Total!$K$8</f>
        <v>7.9416407348532382E-4</v>
      </c>
      <c r="L43" s="54">
        <f>Total!L43/Total!$L$8</f>
        <v>4.5034902049088043E-4</v>
      </c>
      <c r="M43" s="54">
        <f>Total!M43/Total!$M$8</f>
        <v>1.475362168797535E-4</v>
      </c>
      <c r="N43" s="63">
        <f>Total!N43/Total!$N$8</f>
        <v>2.2831050228310502E-4</v>
      </c>
      <c r="O43" s="56">
        <f>Total!O43/Total!$O$8</f>
        <v>8.5017836648609263E-7</v>
      </c>
      <c r="P43" s="63">
        <f>Total!P43/Total!$P$8</f>
        <v>0</v>
      </c>
      <c r="Q43" s="56">
        <f>Total!Q43/Total!$O$8</f>
        <v>0</v>
      </c>
    </row>
    <row r="44" spans="1:17" x14ac:dyDescent="0.25">
      <c r="A44" s="21" t="s">
        <v>35</v>
      </c>
      <c r="B44" s="55">
        <f>Total!B44/Total!$B$8</f>
        <v>1.883179061602298E-2</v>
      </c>
      <c r="C44" s="61">
        <f>Total!C44/Total!$C$8</f>
        <v>5.972618853707444E-3</v>
      </c>
      <c r="D44" s="55">
        <f>Total!D44/Total!$D$8</f>
        <v>1.7441860465116279E-2</v>
      </c>
      <c r="E44" s="61">
        <f>Total!E44/Total!$E$8</f>
        <v>7.5885003456070393E-3</v>
      </c>
      <c r="F44" s="53">
        <f>Total!F44/Total!$F$8</f>
        <v>1.8542037084074169E-2</v>
      </c>
      <c r="G44" s="61">
        <f>Total!G44/Total!$G$8</f>
        <v>1.4680768240342036E-2</v>
      </c>
      <c r="H44" s="54">
        <f>Total!H44/Total!$H$8</f>
        <v>1.4227642276422764E-2</v>
      </c>
      <c r="I44" s="54">
        <f>Total!I44/Total!$I$8</f>
        <v>9.666204513997868E-3</v>
      </c>
      <c r="J44" s="63">
        <f>Total!J44/Total!$J$8</f>
        <v>1.8169112508735149E-2</v>
      </c>
      <c r="K44" s="56">
        <f>Total!K44/Total!$K$8</f>
        <v>8.3965549009285771E-3</v>
      </c>
      <c r="L44" s="54">
        <f>Total!L44/Total!$L$8</f>
        <v>1.4861517676199055E-2</v>
      </c>
      <c r="M44" s="54">
        <f>Total!M44/Total!$M$8</f>
        <v>5.9126180014583661E-3</v>
      </c>
      <c r="N44" s="63">
        <f>Total!N44/Total!$N$8</f>
        <v>1.6210045662100457E-2</v>
      </c>
      <c r="O44" s="56">
        <f>Total!O44/Total!$O$8</f>
        <v>4.4671585049404624E-3</v>
      </c>
      <c r="P44" s="63">
        <f>Total!P44/Total!$P$8</f>
        <v>1.4601769911504425E-2</v>
      </c>
      <c r="Q44" s="56">
        <f>Total!Q44/Total!$O$8</f>
        <v>4.3445814884172304E-3</v>
      </c>
    </row>
    <row r="45" spans="1:17" x14ac:dyDescent="0.25">
      <c r="A45" s="21" t="s">
        <v>36</v>
      </c>
      <c r="B45" s="55">
        <f>Total!B45/Total!$B$8</f>
        <v>1.2767315671879987E-3</v>
      </c>
      <c r="C45" s="61">
        <f>Total!C45/Total!$C$8</f>
        <v>2.1979551904836208E-4</v>
      </c>
      <c r="D45" s="55">
        <f>Total!D45/Total!$D$8</f>
        <v>5.5370985603543741E-4</v>
      </c>
      <c r="E45" s="61">
        <f>Total!E45/Total!$E$8</f>
        <v>5.5586862123813824E-4</v>
      </c>
      <c r="F45" s="53">
        <f>Total!F45/Total!$F$8</f>
        <v>1.0160020320040639E-3</v>
      </c>
      <c r="G45" s="61">
        <f>Total!G45/Total!$G$8</f>
        <v>9.2031272915540886E-4</v>
      </c>
      <c r="H45" s="54">
        <f>Total!H45/Total!$H$8</f>
        <v>1.5243902439024391E-3</v>
      </c>
      <c r="I45" s="54">
        <f>Total!I45/Total!$I$8</f>
        <v>1.1978937998542026E-3</v>
      </c>
      <c r="J45" s="63">
        <f>Total!J45/Total!$J$8</f>
        <v>1.8634987188446308E-3</v>
      </c>
      <c r="K45" s="56">
        <f>Total!K45/Total!$K$8</f>
        <v>2.7121171974060787E-4</v>
      </c>
      <c r="L45" s="54">
        <f>Total!L45/Total!$L$8</f>
        <v>1.8013960819635217E-3</v>
      </c>
      <c r="M45" s="54">
        <f>Total!M45/Total!$M$8</f>
        <v>2.6664553451643934E-4</v>
      </c>
      <c r="N45" s="63">
        <f>Total!N45/Total!$N$8</f>
        <v>2.2831050228310501E-3</v>
      </c>
      <c r="O45" s="56">
        <f>Total!O45/Total!$O$8</f>
        <v>5.0599215659786285E-4</v>
      </c>
      <c r="P45" s="63">
        <f>Total!P45/Total!$P$8</f>
        <v>4.4247787610619468E-4</v>
      </c>
      <c r="Q45" s="56">
        <f>Total!Q45/Total!$O$8</f>
        <v>7.4815696250776144E-5</v>
      </c>
    </row>
    <row r="46" spans="1:17" x14ac:dyDescent="0.25">
      <c r="A46" s="21" t="s">
        <v>37</v>
      </c>
      <c r="B46" s="55">
        <f>Total!B46/Total!$B$8</f>
        <v>4.7877433769549956E-3</v>
      </c>
      <c r="C46" s="61">
        <f>Total!C46/Total!$C$8</f>
        <v>3.2865478620668878E-3</v>
      </c>
      <c r="D46" s="55">
        <f>Total!D46/Total!$D$8</f>
        <v>9.6899224806201549E-3</v>
      </c>
      <c r="E46" s="61">
        <f>Total!E46/Total!$E$8</f>
        <v>7.842549409162753E-3</v>
      </c>
      <c r="F46" s="53">
        <f>Total!F46/Total!$F$8</f>
        <v>9.3980187960375928E-3</v>
      </c>
      <c r="G46" s="61">
        <f>Total!G46/Total!$G$8</f>
        <v>8.0376173203568387E-3</v>
      </c>
      <c r="H46" s="54">
        <f>Total!H46/Total!$H$8</f>
        <v>7.621951219512195E-3</v>
      </c>
      <c r="I46" s="54">
        <f>Total!I46/Total!$I$8</f>
        <v>4.5186732646649427E-3</v>
      </c>
      <c r="J46" s="63">
        <f>Total!J46/Total!$J$8</f>
        <v>9.0845562543675745E-3</v>
      </c>
      <c r="K46" s="56">
        <f>Total!K46/Total!$K$8</f>
        <v>4.7388369883178535E-3</v>
      </c>
      <c r="L46" s="54">
        <f>Total!L46/Total!$L$8</f>
        <v>6.9804098176086465E-3</v>
      </c>
      <c r="M46" s="54">
        <f>Total!M46/Total!$M$8</f>
        <v>3.7159372801217161E-3</v>
      </c>
      <c r="N46" s="63">
        <f>Total!N46/Total!$N$8</f>
        <v>1.0045662100456621E-2</v>
      </c>
      <c r="O46" s="56">
        <f>Total!O46/Total!$O$8</f>
        <v>3.8507995935188406E-3</v>
      </c>
      <c r="P46" s="63">
        <f>Total!P46/Total!$P$8</f>
        <v>7.5221238938053096E-3</v>
      </c>
      <c r="Q46" s="56">
        <f>Total!Q46/Total!$O$8</f>
        <v>3.1640238087146423E-3</v>
      </c>
    </row>
    <row r="47" spans="1:17" x14ac:dyDescent="0.25">
      <c r="A47" s="21" t="s">
        <v>38</v>
      </c>
      <c r="B47" s="55">
        <f>Total!B47/Total!$B$8</f>
        <v>4.3728056176188954E-2</v>
      </c>
      <c r="C47" s="61">
        <f>Total!C47/Total!$C$8</f>
        <v>2.223798968091744E-2</v>
      </c>
      <c r="D47" s="55">
        <f>Total!D47/Total!$D$8</f>
        <v>4.4573643410852716E-2</v>
      </c>
      <c r="E47" s="61">
        <f>Total!E47/Total!$E$8</f>
        <v>2.2412986260881774E-2</v>
      </c>
      <c r="F47" s="53">
        <f>Total!F47/Total!$F$8</f>
        <v>3.8354076708153419E-2</v>
      </c>
      <c r="G47" s="61">
        <f>Total!G47/Total!$G$8</f>
        <v>1.7333393612714007E-2</v>
      </c>
      <c r="H47" s="54">
        <f>Total!H47/Total!$H$8</f>
        <v>4.801829268292683E-2</v>
      </c>
      <c r="I47" s="54">
        <f>Total!I47/Total!$I$8</f>
        <v>1.9006940600882545E-2</v>
      </c>
      <c r="J47" s="63">
        <f>Total!J47/Total!$J$8</f>
        <v>5.5206149545772187E-2</v>
      </c>
      <c r="K47" s="56">
        <f>Total!K47/Total!$K$8</f>
        <v>1.5351324935733943E-2</v>
      </c>
      <c r="L47" s="54">
        <f>Total!L47/Total!$L$8</f>
        <v>4.2557982436388198E-2</v>
      </c>
      <c r="M47" s="54">
        <f>Total!M47/Total!$M$8</f>
        <v>1.5488562569575308E-2</v>
      </c>
      <c r="N47" s="63">
        <f>Total!N47/Total!$N$8</f>
        <v>4.5890410958904108E-2</v>
      </c>
      <c r="O47" s="56">
        <f>Total!O47/Total!$O$8</f>
        <v>1.0851067942118082E-2</v>
      </c>
      <c r="P47" s="63">
        <f>Total!P47/Total!$P$8</f>
        <v>2.1460176991150444E-2</v>
      </c>
      <c r="Q47" s="56">
        <f>Total!Q47/Total!$O$8</f>
        <v>9.8996469350373598E-3</v>
      </c>
    </row>
    <row r="48" spans="1:17" x14ac:dyDescent="0.25">
      <c r="A48" s="21" t="s">
        <v>39</v>
      </c>
      <c r="B48" s="55">
        <f>Total!B48/Total!$B$8</f>
        <v>0</v>
      </c>
      <c r="C48" s="61">
        <f>Total!C48/Total!$C$8</f>
        <v>0</v>
      </c>
      <c r="D48" s="55">
        <f>Total!D48/Total!$D$8</f>
        <v>2.768549280177187E-4</v>
      </c>
      <c r="E48" s="61">
        <f>Total!E48/Total!$E$8</f>
        <v>1.9218088601190864E-4</v>
      </c>
      <c r="F48" s="53">
        <f>Total!F48/Total!$F$8</f>
        <v>0</v>
      </c>
      <c r="G48" s="61">
        <f>Total!G48/Total!$G$8</f>
        <v>0</v>
      </c>
      <c r="H48" s="54">
        <f>Total!H48/Total!$H$8</f>
        <v>2.5406504065040653E-4</v>
      </c>
      <c r="I48" s="54">
        <f>Total!I48/Total!$I$8</f>
        <v>3.6260255474458245E-6</v>
      </c>
      <c r="J48" s="63">
        <f>Total!J48/Total!$J$8</f>
        <v>0</v>
      </c>
      <c r="K48" s="56">
        <f>Total!K48/Total!$K$8</f>
        <v>0</v>
      </c>
      <c r="L48" s="54">
        <f>Total!L48/Total!$L$8</f>
        <v>0</v>
      </c>
      <c r="M48" s="54">
        <f>Total!M48/Total!$M$8</f>
        <v>0</v>
      </c>
      <c r="N48" s="63">
        <f>Total!N48/Total!$N$8</f>
        <v>0</v>
      </c>
      <c r="O48" s="56">
        <f>Total!O48/Total!$O$8</f>
        <v>0</v>
      </c>
      <c r="P48" s="63">
        <f>Total!P48/Total!$P$8</f>
        <v>0</v>
      </c>
      <c r="Q48" s="56">
        <f>Total!Q48/Total!$O$8</f>
        <v>0</v>
      </c>
    </row>
    <row r="49" spans="1:17" x14ac:dyDescent="0.25">
      <c r="A49" s="21" t="s">
        <v>40</v>
      </c>
      <c r="B49" s="55">
        <f>Total!B49/Total!$B$8</f>
        <v>4.7877433769549956E-3</v>
      </c>
      <c r="C49" s="61">
        <f>Total!C49/Total!$C$8</f>
        <v>1.4651083466792284E-3</v>
      </c>
      <c r="D49" s="55">
        <f>Total!D49/Total!$D$8</f>
        <v>3.045404208194906E-3</v>
      </c>
      <c r="E49" s="61">
        <f>Total!E49/Total!$E$8</f>
        <v>2.5357016135895442E-3</v>
      </c>
      <c r="F49" s="53">
        <f>Total!F49/Total!$F$8</f>
        <v>3.5560071120142242E-3</v>
      </c>
      <c r="G49" s="61">
        <f>Total!G49/Total!$G$8</f>
        <v>1.4306509993225018E-3</v>
      </c>
      <c r="H49" s="54">
        <f>Total!H49/Total!$H$8</f>
        <v>3.8109756097560975E-3</v>
      </c>
      <c r="I49" s="54">
        <f>Total!I49/Total!$I$8</f>
        <v>3.0842646964274914E-3</v>
      </c>
      <c r="J49" s="63">
        <f>Total!J49/Total!$J$8</f>
        <v>3.028185418122525E-3</v>
      </c>
      <c r="K49" s="56">
        <f>Total!K49/Total!$K$8</f>
        <v>2.6963937261024989E-3</v>
      </c>
      <c r="L49" s="54">
        <f>Total!L49/Total!$L$8</f>
        <v>3.3776176536816031E-3</v>
      </c>
      <c r="M49" s="54">
        <f>Total!M49/Total!$M$8</f>
        <v>2.4410190772899184E-3</v>
      </c>
      <c r="N49" s="63">
        <f>Total!N49/Total!$N$8</f>
        <v>2.5114155251141552E-3</v>
      </c>
      <c r="O49" s="56">
        <f>Total!O49/Total!$O$8</f>
        <v>2.7652731512653347E-4</v>
      </c>
      <c r="P49" s="63">
        <f>Total!P49/Total!$P$8</f>
        <v>3.0973451327433628E-3</v>
      </c>
      <c r="Q49" s="56">
        <f>Total!Q49/Total!$O$8</f>
        <v>4.0264447436781344E-4</v>
      </c>
    </row>
    <row r="50" spans="1:17" x14ac:dyDescent="0.25">
      <c r="A50" s="21" t="s">
        <v>41</v>
      </c>
      <c r="B50" s="55">
        <f>Total!B50/Total!$B$8</f>
        <v>1.5959144589849984E-3</v>
      </c>
      <c r="C50" s="61">
        <f>Total!C50/Total!$C$8</f>
        <v>3.4632671665409917E-4</v>
      </c>
      <c r="D50" s="55">
        <f>Total!D50/Total!$D$8</f>
        <v>2.4916943521594683E-3</v>
      </c>
      <c r="E50" s="61">
        <f>Total!E50/Total!$E$8</f>
        <v>1.1423100166443741E-3</v>
      </c>
      <c r="F50" s="53">
        <f>Total!F50/Total!$F$8</f>
        <v>1.0160020320040639E-3</v>
      </c>
      <c r="G50" s="61">
        <f>Total!G50/Total!$G$8</f>
        <v>2.0271317628178793E-3</v>
      </c>
      <c r="H50" s="54">
        <f>Total!H50/Total!$H$8</f>
        <v>1.2703252032520325E-3</v>
      </c>
      <c r="I50" s="54">
        <f>Total!I50/Total!$I$8</f>
        <v>1.4322764652155533E-3</v>
      </c>
      <c r="J50" s="63">
        <f>Total!J50/Total!$J$8</f>
        <v>3.4940600978336828E-3</v>
      </c>
      <c r="K50" s="56">
        <f>Total!K50/Total!$K$8</f>
        <v>2.8300333265941211E-3</v>
      </c>
      <c r="L50" s="54">
        <f>Total!L50/Total!$L$8</f>
        <v>1.125872551227201E-3</v>
      </c>
      <c r="M50" s="54">
        <f>Total!M50/Total!$M$8</f>
        <v>9.3892763668317948E-4</v>
      </c>
      <c r="N50" s="63">
        <f>Total!N50/Total!$N$8</f>
        <v>1.5981735159817352E-3</v>
      </c>
      <c r="O50" s="56">
        <f>Total!O50/Total!$O$8</f>
        <v>9.1297424099148837E-4</v>
      </c>
      <c r="P50" s="63">
        <f>Total!P50/Total!$P$8</f>
        <v>1.5486725663716814E-3</v>
      </c>
      <c r="Q50" s="56">
        <f>Total!Q50/Total!$O$8</f>
        <v>3.3412009802903436E-4</v>
      </c>
    </row>
    <row r="51" spans="1:17" x14ac:dyDescent="0.25">
      <c r="A51" s="21" t="s">
        <v>42</v>
      </c>
      <c r="B51" s="55">
        <f>Total!B51/Total!$B$8</f>
        <v>9.57548675390999E-4</v>
      </c>
      <c r="C51" s="61">
        <f>Total!C51/Total!$C$8</f>
        <v>3.9022728637081593E-5</v>
      </c>
      <c r="D51" s="55">
        <f>Total!D51/Total!$D$8</f>
        <v>2.768549280177187E-4</v>
      </c>
      <c r="E51" s="61">
        <f>Total!E51/Total!$E$8</f>
        <v>2.1379562355313011E-4</v>
      </c>
      <c r="F51" s="53">
        <f>Total!F51/Total!$F$8</f>
        <v>5.0800101600203195E-4</v>
      </c>
      <c r="G51" s="61">
        <f>Total!G51/Total!$G$8</f>
        <v>1.4071977042516413E-4</v>
      </c>
      <c r="H51" s="54">
        <f>Total!H51/Total!$H$8</f>
        <v>2.5406504065040653E-4</v>
      </c>
      <c r="I51" s="54">
        <f>Total!I51/Total!$I$8</f>
        <v>0</v>
      </c>
      <c r="J51" s="63">
        <f>Total!J51/Total!$J$8</f>
        <v>2.3293733985557886E-4</v>
      </c>
      <c r="K51" s="56">
        <f>Total!K51/Total!$K$8</f>
        <v>3.9292168944268059E-4</v>
      </c>
      <c r="L51" s="54">
        <f>Total!L51/Total!$L$8</f>
        <v>2.2517451024544022E-4</v>
      </c>
      <c r="M51" s="54">
        <f>Total!M51/Total!$M$8</f>
        <v>5.9033371135870221E-5</v>
      </c>
      <c r="N51" s="63">
        <f>Total!N51/Total!$N$8</f>
        <v>4.5662100456621003E-4</v>
      </c>
      <c r="O51" s="56">
        <f>Total!O51/Total!$O$8</f>
        <v>1.199091568091985E-4</v>
      </c>
      <c r="P51" s="63">
        <f>Total!P51/Total!$P$8</f>
        <v>0</v>
      </c>
      <c r="Q51" s="56">
        <f>Total!Q51/Total!$O$8</f>
        <v>0</v>
      </c>
    </row>
    <row r="52" spans="1:17" x14ac:dyDescent="0.25">
      <c r="A52" s="21" t="s">
        <v>43</v>
      </c>
      <c r="B52" s="55">
        <f>Total!B52/Total!$B$8</f>
        <v>5.4261091605489944E-3</v>
      </c>
      <c r="C52" s="61">
        <f>Total!C52/Total!$C$8</f>
        <v>3.6601953666080237E-3</v>
      </c>
      <c r="D52" s="55">
        <f>Total!D52/Total!$D$8</f>
        <v>8.3056478405315621E-3</v>
      </c>
      <c r="E52" s="61">
        <f>Total!E52/Total!$E$8</f>
        <v>2.8980638159497446E-3</v>
      </c>
      <c r="F52" s="53">
        <f>Total!F52/Total!$F$8</f>
        <v>9.3980187960375928E-3</v>
      </c>
      <c r="G52" s="61">
        <f>Total!G52/Total!$G$8</f>
        <v>3.6448592770051708E-3</v>
      </c>
      <c r="H52" s="54">
        <f>Total!H52/Total!$H$8</f>
        <v>1.2449186991869919E-2</v>
      </c>
      <c r="I52" s="54">
        <f>Total!I52/Total!$I$8</f>
        <v>3.5429460501027457E-3</v>
      </c>
      <c r="J52" s="63">
        <f>Total!J52/Total!$J$8</f>
        <v>2.5157232704402517E-2</v>
      </c>
      <c r="K52" s="56">
        <f>Total!K52/Total!$K$8</f>
        <v>5.6089174944390276E-3</v>
      </c>
      <c r="L52" s="54">
        <f>Total!L52/Total!$L$8</f>
        <v>1.9815356901598739E-2</v>
      </c>
      <c r="M52" s="54">
        <f>Total!M52/Total!$M$8</f>
        <v>3.0039369907972169E-3</v>
      </c>
      <c r="N52" s="63">
        <f>Total!N52/Total!$N$8</f>
        <v>1.7123287671232876E-2</v>
      </c>
      <c r="O52" s="56">
        <f>Total!O52/Total!$O$8</f>
        <v>3.2955957123552968E-3</v>
      </c>
      <c r="P52" s="63">
        <f>Total!P52/Total!$P$8</f>
        <v>6.8584070796460176E-3</v>
      </c>
      <c r="Q52" s="56">
        <f>Total!Q52/Total!$O$8</f>
        <v>3.4204376040468478E-3</v>
      </c>
    </row>
    <row r="53" spans="1:17" x14ac:dyDescent="0.25">
      <c r="A53" s="21" t="s">
        <v>44</v>
      </c>
      <c r="B53" s="55">
        <f>Total!B53/Total!$B$8</f>
        <v>4.0217044366421963E-2</v>
      </c>
      <c r="C53" s="61">
        <f>Total!C53/Total!$C$8</f>
        <v>3.8276536020083324E-2</v>
      </c>
      <c r="D53" s="55">
        <f>Total!D53/Total!$D$8</f>
        <v>4.5127353266888152E-2</v>
      </c>
      <c r="E53" s="61">
        <f>Total!E53/Total!$E$8</f>
        <v>4.5640674952612523E-2</v>
      </c>
      <c r="F53" s="53">
        <f>Total!F53/Total!$F$8</f>
        <v>4.241808483616967E-2</v>
      </c>
      <c r="G53" s="61">
        <f>Total!G53/Total!$G$8</f>
        <v>5.3632075364431452E-2</v>
      </c>
      <c r="H53" s="54">
        <f>Total!H53/Total!$H$8</f>
        <v>4.3445121951219509E-2</v>
      </c>
      <c r="I53" s="54">
        <f>Total!I53/Total!$I$8</f>
        <v>3.6966898959170033E-2</v>
      </c>
      <c r="J53" s="63">
        <f>Total!J53/Total!$J$8</f>
        <v>3.7502911716748195E-2</v>
      </c>
      <c r="K53" s="56">
        <f>Total!K53/Total!$K$8</f>
        <v>4.3741330195304434E-2</v>
      </c>
      <c r="L53" s="54">
        <f>Total!L53/Total!$L$8</f>
        <v>4.2107633415897322E-2</v>
      </c>
      <c r="M53" s="54">
        <f>Total!M53/Total!$M$8</f>
        <v>2.8067135991474961E-2</v>
      </c>
      <c r="N53" s="63">
        <f>Total!N53/Total!$N$8</f>
        <v>3.7214611872146121E-2</v>
      </c>
      <c r="O53" s="56">
        <f>Total!O53/Total!$O$8</f>
        <v>1.990757938825732E-2</v>
      </c>
      <c r="P53" s="63">
        <f>Total!P53/Total!$P$8</f>
        <v>4.4469026548672567E-2</v>
      </c>
      <c r="Q53" s="56">
        <f>Total!Q53/Total!$O$8</f>
        <v>2.2615424691223251E-2</v>
      </c>
    </row>
    <row r="54" spans="1:17" x14ac:dyDescent="0.25">
      <c r="A54" s="21" t="s">
        <v>45</v>
      </c>
      <c r="B54" s="55">
        <f>Total!B54/Total!$B$8</f>
        <v>1.0852218321097989E-2</v>
      </c>
      <c r="C54" s="61">
        <f>Total!C54/Total!$C$8</f>
        <v>7.9344377575259247E-3</v>
      </c>
      <c r="D54" s="55">
        <f>Total!D54/Total!$D$8</f>
        <v>7.4750830564784057E-3</v>
      </c>
      <c r="E54" s="61">
        <f>Total!E54/Total!$E$8</f>
        <v>5.9435525420767849E-3</v>
      </c>
      <c r="F54" s="53">
        <f>Total!F54/Total!$F$8</f>
        <v>1.2446024892049785E-2</v>
      </c>
      <c r="G54" s="61">
        <f>Total!G54/Total!$G$8</f>
        <v>8.2971852210571486E-3</v>
      </c>
      <c r="H54" s="54">
        <f>Total!H54/Total!$H$8</f>
        <v>1.1178861788617886E-2</v>
      </c>
      <c r="I54" s="54">
        <f>Total!I54/Total!$I$8</f>
        <v>1.1545163814352177E-2</v>
      </c>
      <c r="J54" s="63">
        <f>Total!J54/Total!$J$8</f>
        <v>7.9198695550896803E-3</v>
      </c>
      <c r="K54" s="56">
        <f>Total!K54/Total!$K$8</f>
        <v>9.8749640307433679E-3</v>
      </c>
      <c r="L54" s="54">
        <f>Total!L54/Total!$L$8</f>
        <v>9.4573294303084889E-3</v>
      </c>
      <c r="M54" s="54">
        <f>Total!M54/Total!$M$8</f>
        <v>1.5633388090506205E-2</v>
      </c>
      <c r="N54" s="63">
        <f>Total!N54/Total!$N$8</f>
        <v>1.2557077625570776E-2</v>
      </c>
      <c r="O54" s="56">
        <f>Total!O54/Total!$O$8</f>
        <v>1.2234369357233342E-2</v>
      </c>
      <c r="P54" s="63">
        <f>Total!P54/Total!$P$8</f>
        <v>1.415929203539823E-2</v>
      </c>
      <c r="Q54" s="56">
        <f>Total!Q54/Total!$O$8</f>
        <v>1.0723469772162384E-2</v>
      </c>
    </row>
    <row r="55" spans="1:17" x14ac:dyDescent="0.25">
      <c r="A55" s="21" t="s">
        <v>47</v>
      </c>
      <c r="B55" s="55">
        <f>Total!B55/Total!$B$8</f>
        <v>2.2342802425789976E-3</v>
      </c>
      <c r="C55" s="61">
        <f>Total!C55/Total!$C$8</f>
        <v>1.4218906747136607E-3</v>
      </c>
      <c r="D55" s="55">
        <f>Total!D55/Total!$D$8</f>
        <v>1.937984496124031E-3</v>
      </c>
      <c r="E55" s="61">
        <f>Total!E55/Total!$E$8</f>
        <v>1.4140014950556918E-3</v>
      </c>
      <c r="F55" s="53">
        <f>Total!F55/Total!$F$8</f>
        <v>2.0320040640081278E-3</v>
      </c>
      <c r="G55" s="61">
        <f>Total!G55/Total!$G$8</f>
        <v>8.43100137322267E-4</v>
      </c>
      <c r="H55" s="54">
        <f>Total!H55/Total!$H$8</f>
        <v>1.2703252032520325E-3</v>
      </c>
      <c r="I55" s="54">
        <f>Total!I55/Total!$I$8</f>
        <v>1.6008902791973315E-4</v>
      </c>
      <c r="J55" s="63">
        <f>Total!J55/Total!$J$8</f>
        <v>2.0964360587002098E-3</v>
      </c>
      <c r="K55" s="56">
        <f>Total!K55/Total!$K$8</f>
        <v>6.947879046856905E-4</v>
      </c>
      <c r="L55" s="54">
        <f>Total!L55/Total!$L$8</f>
        <v>2.9272686331907227E-3</v>
      </c>
      <c r="M55" s="54">
        <f>Total!M55/Total!$M$8</f>
        <v>7.741810577885066E-4</v>
      </c>
      <c r="N55" s="63">
        <f>Total!N55/Total!$N$8</f>
        <v>2.054794520547945E-3</v>
      </c>
      <c r="O55" s="56">
        <f>Total!O55/Total!$O$8</f>
        <v>3.9098002717962425E-4</v>
      </c>
      <c r="P55" s="63">
        <f>Total!P55/Total!$P$8</f>
        <v>6.6371681415929203E-4</v>
      </c>
      <c r="Q55" s="56">
        <f>Total!Q55/Total!$O$8</f>
        <v>7.5665874617262242E-5</v>
      </c>
    </row>
    <row r="56" spans="1:17" x14ac:dyDescent="0.25">
      <c r="A56" s="21" t="s">
        <v>46</v>
      </c>
      <c r="B56" s="55">
        <f>Total!B56/Total!$B$8</f>
        <v>1.5639961698052984E-2</v>
      </c>
      <c r="C56" s="61">
        <f>Total!C56/Total!$C$8</f>
        <v>1.1744075541290732E-2</v>
      </c>
      <c r="D56" s="55">
        <f>Total!D56/Total!$D$8</f>
        <v>1.6057585825027684E-2</v>
      </c>
      <c r="E56" s="61">
        <f>Total!E56/Total!$E$8</f>
        <v>1.7502006717792014E-2</v>
      </c>
      <c r="F56" s="53">
        <f>Total!F56/Total!$F$8</f>
        <v>1.9558039116078233E-2</v>
      </c>
      <c r="G56" s="61">
        <f>Total!G56/Total!$G$8</f>
        <v>2.097440396980451E-2</v>
      </c>
      <c r="H56" s="54">
        <f>Total!H56/Total!$H$8</f>
        <v>2.0071138211382115E-2</v>
      </c>
      <c r="I56" s="54">
        <f>Total!I56/Total!$I$8</f>
        <v>9.8783886509577548E-3</v>
      </c>
      <c r="J56" s="63">
        <f>Total!J56/Total!$J$8</f>
        <v>1.5606801770323782E-2</v>
      </c>
      <c r="K56" s="56">
        <f>Total!K56/Total!$K$8</f>
        <v>2.102714807885513E-2</v>
      </c>
      <c r="L56" s="54">
        <f>Total!L56/Total!$L$8</f>
        <v>1.6888088268408017E-2</v>
      </c>
      <c r="M56" s="54">
        <f>Total!M56/Total!$M$8</f>
        <v>9.3812091940551137E-3</v>
      </c>
      <c r="N56" s="63">
        <f>Total!N56/Total!$N$8</f>
        <v>1.6894977168949773E-2</v>
      </c>
      <c r="O56" s="56">
        <f>Total!O56/Total!$O$8</f>
        <v>7.1853385761293997E-3</v>
      </c>
      <c r="P56" s="63">
        <f>Total!P56/Total!$P$8</f>
        <v>1.7699115044247787E-2</v>
      </c>
      <c r="Q56" s="56">
        <f>Total!Q56/Total!$O$8</f>
        <v>3.6432013396335339E-2</v>
      </c>
    </row>
    <row r="57" spans="1:17" x14ac:dyDescent="0.25">
      <c r="A57" s="21" t="s">
        <v>48</v>
      </c>
      <c r="B57" s="55">
        <f>Total!B57/Total!$B$8</f>
        <v>3.4471752314075968E-2</v>
      </c>
      <c r="C57" s="61">
        <f>Total!C57/Total!$C$8</f>
        <v>2.8360655804075544E-2</v>
      </c>
      <c r="D57" s="55">
        <f>Total!D57/Total!$D$8</f>
        <v>3.2668881506090805E-2</v>
      </c>
      <c r="E57" s="61">
        <f>Total!E57/Total!$E$8</f>
        <v>2.6564644991447769E-2</v>
      </c>
      <c r="F57" s="53">
        <f>Total!F57/Total!$F$8</f>
        <v>3.1750063500126997E-2</v>
      </c>
      <c r="G57" s="61">
        <f>Total!G57/Total!$G$8</f>
        <v>1.8698663885126237E-2</v>
      </c>
      <c r="H57" s="54">
        <f>Total!H57/Total!$H$8</f>
        <v>2.8201219512195123E-2</v>
      </c>
      <c r="I57" s="54">
        <f>Total!I57/Total!$I$8</f>
        <v>3.0902298710555946E-2</v>
      </c>
      <c r="J57" s="63">
        <f>Total!J57/Total!$J$8</f>
        <v>3.004891684136967E-2</v>
      </c>
      <c r="K57" s="56">
        <f>Total!K57/Total!$K$8</f>
        <v>2.9684319021361108E-2</v>
      </c>
      <c r="L57" s="54">
        <f>Total!L57/Total!$L$8</f>
        <v>2.5669894167980184E-2</v>
      </c>
      <c r="M57" s="54">
        <f>Total!M57/Total!$M$8</f>
        <v>2.6447052559283025E-2</v>
      </c>
      <c r="N57" s="63">
        <f>Total!N57/Total!$N$8</f>
        <v>2.6484018264840183E-2</v>
      </c>
      <c r="O57" s="56">
        <f>Total!O57/Total!$O$8</f>
        <v>2.0588271296670943E-2</v>
      </c>
      <c r="P57" s="63">
        <f>Total!P57/Total!$P$8</f>
        <v>2.676991150442478E-2</v>
      </c>
      <c r="Q57" s="56">
        <f>Total!Q57/Total!$O$8</f>
        <v>1.9100277217149852E-2</v>
      </c>
    </row>
    <row r="58" spans="1:17" x14ac:dyDescent="0.25">
      <c r="A58" s="21" t="s">
        <v>50</v>
      </c>
      <c r="B58" s="55">
        <f>Total!B58/Total!$B$8</f>
        <v>9.57548675390999E-4</v>
      </c>
      <c r="C58" s="61">
        <f>Total!C58/Total!$C$8</f>
        <v>1.4633523238905598E-4</v>
      </c>
      <c r="D58" s="55">
        <f>Total!D58/Total!$D$8</f>
        <v>1.1074197120708748E-3</v>
      </c>
      <c r="E58" s="61">
        <f>Total!E58/Total!$E$8</f>
        <v>1.6034671766484757E-4</v>
      </c>
      <c r="F58" s="53">
        <f>Total!F58/Total!$F$8</f>
        <v>5.0800101600203195E-4</v>
      </c>
      <c r="G58" s="61">
        <f>Total!G58/Total!$G$8</f>
        <v>7.1276294716074448E-5</v>
      </c>
      <c r="H58" s="54">
        <f>Total!H58/Total!$H$8</f>
        <v>7.6219512195121954E-4</v>
      </c>
      <c r="I58" s="54">
        <f>Total!I58/Total!$I$8</f>
        <v>5.2823940175190768E-4</v>
      </c>
      <c r="J58" s="63">
        <f>Total!J58/Total!$J$8</f>
        <v>2.3293733985557886E-4</v>
      </c>
      <c r="K58" s="56">
        <f>Total!K58/Total!$K$8</f>
        <v>3.9622355237917371E-5</v>
      </c>
      <c r="L58" s="54">
        <f>Total!L58/Total!$L$8</f>
        <v>4.5034902049088043E-4</v>
      </c>
      <c r="M58" s="54">
        <f>Total!M58/Total!$M$8</f>
        <v>3.0925145872276436E-5</v>
      </c>
      <c r="N58" s="63">
        <f>Total!N58/Total!$N$8</f>
        <v>2.2831050228310502E-4</v>
      </c>
      <c r="O58" s="56">
        <f>Total!O58/Total!$O$8</f>
        <v>0</v>
      </c>
      <c r="P58" s="63">
        <f>Total!P58/Total!$P$8</f>
        <v>8.8495575221238937E-4</v>
      </c>
      <c r="Q58" s="56">
        <f>Total!Q58/Total!$O$8</f>
        <v>1.6782520954435469E-4</v>
      </c>
    </row>
    <row r="59" spans="1:17" x14ac:dyDescent="0.25">
      <c r="A59" s="21" t="s">
        <v>49</v>
      </c>
      <c r="B59" s="55">
        <f>Total!B59/Total!$B$8</f>
        <v>4.4685604851579953E-3</v>
      </c>
      <c r="C59" s="61">
        <f>Total!C59/Total!$C$8</f>
        <v>1.2622243026539617E-3</v>
      </c>
      <c r="D59" s="55">
        <f>Total!D59/Total!$D$8</f>
        <v>5.8139534883720929E-3</v>
      </c>
      <c r="E59" s="61">
        <f>Total!E59/Total!$E$8</f>
        <v>5.7710280256943513E-3</v>
      </c>
      <c r="F59" s="53">
        <f>Total!F59/Total!$F$8</f>
        <v>3.8100076200152399E-3</v>
      </c>
      <c r="G59" s="61">
        <f>Total!G59/Total!$G$8</f>
        <v>2.472985350922558E-3</v>
      </c>
      <c r="H59" s="54">
        <f>Total!H59/Total!$H$8</f>
        <v>3.5569105691056909E-3</v>
      </c>
      <c r="I59" s="54">
        <f>Total!I59/Total!$I$8</f>
        <v>3.346672913245051E-3</v>
      </c>
      <c r="J59" s="63">
        <f>Total!J59/Total!$J$8</f>
        <v>3.9599347775448402E-3</v>
      </c>
      <c r="K59" s="56">
        <f>Total!K59/Total!$K$8</f>
        <v>1.0492131741517978E-3</v>
      </c>
      <c r="L59" s="54">
        <f>Total!L59/Total!$L$8</f>
        <v>5.8545372663814455E-3</v>
      </c>
      <c r="M59" s="54">
        <f>Total!M59/Total!$M$8</f>
        <v>1.4142692195350652E-3</v>
      </c>
      <c r="N59" s="63">
        <f>Total!N59/Total!$N$8</f>
        <v>5.2511415525114159E-3</v>
      </c>
      <c r="O59" s="56">
        <f>Total!O59/Total!$O$8</f>
        <v>1.4937803934833944E-3</v>
      </c>
      <c r="P59" s="63">
        <f>Total!P59/Total!$P$8</f>
        <v>4.6460176991150442E-3</v>
      </c>
      <c r="Q59" s="56">
        <f>Total!Q59/Total!$O$8</f>
        <v>1.9173222520994359E-3</v>
      </c>
    </row>
    <row r="60" spans="1:17" x14ac:dyDescent="0.25">
      <c r="A60" s="24" t="s">
        <v>51</v>
      </c>
      <c r="B60" s="57">
        <f>Total!B60/Total!$B$8</f>
        <v>0</v>
      </c>
      <c r="C60" s="62">
        <f>Total!C60/Total!$C$8</f>
        <v>0</v>
      </c>
      <c r="D60" s="57">
        <f>Total!D60/Total!$D$8</f>
        <v>2.768549280177187E-4</v>
      </c>
      <c r="E60" s="62">
        <f>Total!E60/Total!$E$8</f>
        <v>4.2759124710626021E-4</v>
      </c>
      <c r="F60" s="58">
        <f>Total!F60/Total!$F$8</f>
        <v>0</v>
      </c>
      <c r="G60" s="62">
        <f>Total!G60/Total!$G$8</f>
        <v>0</v>
      </c>
      <c r="H60" s="59">
        <f>Total!H60/Total!$H$8</f>
        <v>0</v>
      </c>
      <c r="I60" s="59">
        <f>Total!I60/Total!$I$8</f>
        <v>0</v>
      </c>
      <c r="J60" s="64">
        <f>Total!J60/Total!$J$8</f>
        <v>0</v>
      </c>
      <c r="K60" s="60">
        <f>Total!K60/Total!$K$8</f>
        <v>0</v>
      </c>
      <c r="L60" s="59">
        <f>Total!L60/Total!$L$8</f>
        <v>0</v>
      </c>
      <c r="M60" s="59">
        <f>Total!M60/Total!$M$8</f>
        <v>0</v>
      </c>
      <c r="N60" s="64">
        <f>Total!N60/Total!$N$8</f>
        <v>0</v>
      </c>
      <c r="O60" s="60">
        <f>Total!O60/Total!$O$8</f>
        <v>0</v>
      </c>
      <c r="P60" s="64">
        <f>Total!P60/Total!$P$8</f>
        <v>0</v>
      </c>
      <c r="Q60" s="60">
        <f>Total!Q60/Total!$O$8</f>
        <v>0</v>
      </c>
    </row>
  </sheetData>
  <mergeCells count="8">
    <mergeCell ref="P6:Q6"/>
    <mergeCell ref="N6:O6"/>
    <mergeCell ref="B6:C6"/>
    <mergeCell ref="D6:E6"/>
    <mergeCell ref="F6:G6"/>
    <mergeCell ref="H6:I6"/>
    <mergeCell ref="J6:K6"/>
    <mergeCell ref="L6:M6"/>
  </mergeCells>
  <conditionalFormatting sqref="B9:B60">
    <cfRule type="top10" dxfId="25" priority="17" rank="5"/>
  </conditionalFormatting>
  <conditionalFormatting sqref="C9:C60">
    <cfRule type="top10" dxfId="24" priority="16" rank="5"/>
  </conditionalFormatting>
  <conditionalFormatting sqref="D9:D60">
    <cfRule type="top10" dxfId="23" priority="15" rank="5"/>
  </conditionalFormatting>
  <conditionalFormatting sqref="E9:E60">
    <cfRule type="top10" dxfId="22" priority="14" rank="5"/>
  </conditionalFormatting>
  <conditionalFormatting sqref="F9:F60">
    <cfRule type="top10" dxfId="21" priority="13" rank="5"/>
  </conditionalFormatting>
  <conditionalFormatting sqref="G9:G60">
    <cfRule type="top10" dxfId="20" priority="12" rank="5"/>
  </conditionalFormatting>
  <conditionalFormatting sqref="H9:H60">
    <cfRule type="top10" dxfId="19" priority="11" rank="5"/>
  </conditionalFormatting>
  <conditionalFormatting sqref="I9:I60">
    <cfRule type="top10" dxfId="18" priority="10" rank="5"/>
  </conditionalFormatting>
  <conditionalFormatting sqref="J9:J60">
    <cfRule type="top10" dxfId="17" priority="9" rank="5"/>
  </conditionalFormatting>
  <conditionalFormatting sqref="K9:K60">
    <cfRule type="top10" dxfId="16" priority="8" rank="5"/>
  </conditionalFormatting>
  <conditionalFormatting sqref="L9:L60">
    <cfRule type="top10" dxfId="15" priority="7" rank="5"/>
  </conditionalFormatting>
  <conditionalFormatting sqref="M9:M60">
    <cfRule type="top10" dxfId="14" priority="6" rank="5"/>
  </conditionalFormatting>
  <conditionalFormatting sqref="N9:N60">
    <cfRule type="top10" dxfId="13" priority="5" rank="5"/>
  </conditionalFormatting>
  <conditionalFormatting sqref="O9:O60">
    <cfRule type="top10" dxfId="12" priority="4" rank="5"/>
  </conditionalFormatting>
  <conditionalFormatting sqref="Q9:Q60">
    <cfRule type="top10" dxfId="11" priority="2" rank="5"/>
  </conditionalFormatting>
  <conditionalFormatting sqref="P9:P60">
    <cfRule type="top10" dxfId="10" priority="1" rank="5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31" workbookViewId="0">
      <selection activeCell="G74" sqref="G74"/>
    </sheetView>
  </sheetViews>
  <sheetFormatPr defaultRowHeight="15" x14ac:dyDescent="0.25"/>
  <cols>
    <col min="2" max="11" width="18.7109375" customWidth="1"/>
  </cols>
  <sheetData>
    <row r="1" spans="1:11" ht="18.75" x14ac:dyDescent="0.3">
      <c r="A1" s="19" t="s">
        <v>71</v>
      </c>
    </row>
    <row r="2" spans="1:11" x14ac:dyDescent="0.25">
      <c r="A2" t="s">
        <v>64</v>
      </c>
    </row>
    <row r="3" spans="1:11" x14ac:dyDescent="0.25">
      <c r="A3" t="s">
        <v>65</v>
      </c>
    </row>
    <row r="4" spans="1:11" x14ac:dyDescent="0.25">
      <c r="A4" t="s">
        <v>55</v>
      </c>
    </row>
    <row r="6" spans="1:11" x14ac:dyDescent="0.25">
      <c r="A6" s="16" t="s">
        <v>54</v>
      </c>
      <c r="B6" s="79" t="s">
        <v>66</v>
      </c>
      <c r="C6" s="79"/>
      <c r="D6" s="79" t="s">
        <v>67</v>
      </c>
      <c r="E6" s="79"/>
      <c r="F6" s="79" t="s">
        <v>68</v>
      </c>
      <c r="G6" s="79"/>
      <c r="H6" s="79" t="s">
        <v>69</v>
      </c>
      <c r="I6" s="79"/>
      <c r="J6" s="79" t="s">
        <v>70</v>
      </c>
      <c r="K6" s="79"/>
    </row>
    <row r="7" spans="1:11" x14ac:dyDescent="0.25">
      <c r="A7" s="18"/>
      <c r="B7" s="1" t="s">
        <v>0</v>
      </c>
      <c r="C7" s="2" t="s">
        <v>1</v>
      </c>
      <c r="D7" s="1" t="s">
        <v>0</v>
      </c>
      <c r="E7" s="2" t="s">
        <v>1</v>
      </c>
      <c r="F7" s="1" t="s">
        <v>0</v>
      </c>
      <c r="G7" s="2" t="s">
        <v>1</v>
      </c>
      <c r="H7" s="1" t="s">
        <v>0</v>
      </c>
      <c r="I7" s="2" t="s">
        <v>1</v>
      </c>
      <c r="J7" s="1" t="s">
        <v>0</v>
      </c>
      <c r="K7" s="2" t="s">
        <v>1</v>
      </c>
    </row>
    <row r="8" spans="1:11" x14ac:dyDescent="0.25">
      <c r="A8" s="46" t="s">
        <v>52</v>
      </c>
      <c r="B8" s="47">
        <v>1247</v>
      </c>
      <c r="C8" s="48">
        <v>15620610000</v>
      </c>
      <c r="D8" s="47">
        <v>1150</v>
      </c>
      <c r="E8" s="48">
        <v>17261470000</v>
      </c>
      <c r="F8" s="47">
        <v>1141</v>
      </c>
      <c r="G8" s="48">
        <v>14029730000</v>
      </c>
      <c r="H8" s="49">
        <v>982</v>
      </c>
      <c r="I8" s="50">
        <v>11678430000</v>
      </c>
      <c r="J8" s="49">
        <f>SUM(B8,D8,F8,H8)</f>
        <v>4520</v>
      </c>
      <c r="K8" s="50">
        <f>SUM(C8,E8,G8,I8)</f>
        <v>58590240000</v>
      </c>
    </row>
    <row r="9" spans="1:11" x14ac:dyDescent="0.25">
      <c r="A9" s="17" t="s">
        <v>2</v>
      </c>
      <c r="B9" s="3">
        <v>2</v>
      </c>
      <c r="C9" s="4">
        <v>16400000</v>
      </c>
      <c r="D9" s="3">
        <v>0</v>
      </c>
      <c r="E9" s="4">
        <v>0</v>
      </c>
      <c r="F9" s="3">
        <v>3</v>
      </c>
      <c r="G9" s="4">
        <v>25950000</v>
      </c>
      <c r="H9" s="8">
        <v>1</v>
      </c>
      <c r="I9" s="10">
        <v>5000000</v>
      </c>
      <c r="J9" s="8">
        <f t="shared" ref="J9:J60" si="0">SUM(B9,D9,F9,H9)</f>
        <v>6</v>
      </c>
      <c r="K9" s="10">
        <f t="shared" ref="K9:K60" si="1">SUM(C9,E9,G9,I9)</f>
        <v>47350000</v>
      </c>
    </row>
    <row r="10" spans="1:11" x14ac:dyDescent="0.25">
      <c r="A10" s="17" t="s">
        <v>53</v>
      </c>
      <c r="B10" s="3">
        <v>0</v>
      </c>
      <c r="C10" s="4">
        <v>0</v>
      </c>
      <c r="D10" s="3">
        <v>0</v>
      </c>
      <c r="E10" s="4">
        <v>0</v>
      </c>
      <c r="F10" s="3">
        <v>0</v>
      </c>
      <c r="G10" s="4">
        <v>0</v>
      </c>
      <c r="H10" s="6">
        <v>0</v>
      </c>
      <c r="I10" s="7">
        <v>0</v>
      </c>
      <c r="J10" s="6">
        <f t="shared" si="0"/>
        <v>0</v>
      </c>
      <c r="K10" s="7">
        <f t="shared" si="1"/>
        <v>0</v>
      </c>
    </row>
    <row r="11" spans="1:11" x14ac:dyDescent="0.25">
      <c r="A11" s="17" t="s">
        <v>4</v>
      </c>
      <c r="B11" s="3">
        <v>13</v>
      </c>
      <c r="C11" s="4">
        <v>90290000</v>
      </c>
      <c r="D11" s="3">
        <v>4</v>
      </c>
      <c r="E11" s="4">
        <v>54680000</v>
      </c>
      <c r="F11" s="3">
        <v>6</v>
      </c>
      <c r="G11" s="4">
        <v>31220000</v>
      </c>
      <c r="H11" s="8">
        <v>10</v>
      </c>
      <c r="I11" s="10">
        <v>44320000</v>
      </c>
      <c r="J11" s="8">
        <f t="shared" si="0"/>
        <v>33</v>
      </c>
      <c r="K11" s="10">
        <f t="shared" si="1"/>
        <v>220510000</v>
      </c>
    </row>
    <row r="12" spans="1:11" x14ac:dyDescent="0.25">
      <c r="A12" s="17" t="s">
        <v>3</v>
      </c>
      <c r="B12" s="3">
        <v>1</v>
      </c>
      <c r="C12" s="4">
        <v>300000</v>
      </c>
      <c r="D12" s="3">
        <v>1</v>
      </c>
      <c r="E12" s="4">
        <v>10000000</v>
      </c>
      <c r="F12" s="3">
        <v>1</v>
      </c>
      <c r="G12" s="4">
        <v>5000000</v>
      </c>
      <c r="H12" s="8">
        <v>0</v>
      </c>
      <c r="I12" s="10">
        <v>0</v>
      </c>
      <c r="J12" s="8">
        <f t="shared" si="0"/>
        <v>3</v>
      </c>
      <c r="K12" s="10">
        <f t="shared" si="1"/>
        <v>15300000</v>
      </c>
    </row>
    <row r="13" spans="1:11" x14ac:dyDescent="0.25">
      <c r="A13" s="17" t="s">
        <v>5</v>
      </c>
      <c r="B13" s="3">
        <v>502</v>
      </c>
      <c r="C13" s="4">
        <v>7392660000</v>
      </c>
      <c r="D13" s="73">
        <v>501</v>
      </c>
      <c r="E13" s="74">
        <v>11734120000</v>
      </c>
      <c r="F13" s="73">
        <v>497</v>
      </c>
      <c r="G13" s="74">
        <v>7187470000</v>
      </c>
      <c r="H13" s="75">
        <v>394</v>
      </c>
      <c r="I13" s="76">
        <v>5059640000</v>
      </c>
      <c r="J13" s="75">
        <f t="shared" si="0"/>
        <v>1894</v>
      </c>
      <c r="K13" s="76">
        <f t="shared" si="1"/>
        <v>31373890000</v>
      </c>
    </row>
    <row r="14" spans="1:11" x14ac:dyDescent="0.25">
      <c r="A14" s="17" t="s">
        <v>6</v>
      </c>
      <c r="B14" s="3">
        <v>34</v>
      </c>
      <c r="C14" s="4">
        <v>177860000</v>
      </c>
      <c r="D14" s="3">
        <v>33</v>
      </c>
      <c r="E14" s="4">
        <v>102430000</v>
      </c>
      <c r="F14" s="3">
        <v>37</v>
      </c>
      <c r="G14" s="4">
        <v>271880000</v>
      </c>
      <c r="H14" s="8">
        <v>24</v>
      </c>
      <c r="I14" s="10">
        <v>117870000</v>
      </c>
      <c r="J14" s="8">
        <f t="shared" si="0"/>
        <v>128</v>
      </c>
      <c r="K14" s="10">
        <f t="shared" si="1"/>
        <v>670040000</v>
      </c>
    </row>
    <row r="15" spans="1:11" x14ac:dyDescent="0.25">
      <c r="A15" s="17" t="s">
        <v>7</v>
      </c>
      <c r="B15" s="3">
        <v>4</v>
      </c>
      <c r="C15" s="4">
        <v>2940000</v>
      </c>
      <c r="D15" s="3">
        <v>18</v>
      </c>
      <c r="E15" s="4">
        <v>83360000</v>
      </c>
      <c r="F15" s="3">
        <v>8</v>
      </c>
      <c r="G15" s="4">
        <v>13140000</v>
      </c>
      <c r="H15" s="8">
        <v>4</v>
      </c>
      <c r="I15" s="10">
        <v>83570000</v>
      </c>
      <c r="J15" s="8">
        <f t="shared" si="0"/>
        <v>34</v>
      </c>
      <c r="K15" s="10">
        <f t="shared" si="1"/>
        <v>183010000</v>
      </c>
    </row>
    <row r="16" spans="1:11" x14ac:dyDescent="0.25">
      <c r="A16" s="17" t="s">
        <v>9</v>
      </c>
      <c r="B16" s="3">
        <v>5</v>
      </c>
      <c r="C16" s="4">
        <v>32400000</v>
      </c>
      <c r="D16" s="3">
        <v>2</v>
      </c>
      <c r="E16" s="4">
        <v>9040000</v>
      </c>
      <c r="F16" s="3">
        <v>2</v>
      </c>
      <c r="G16" s="4">
        <v>5000000</v>
      </c>
      <c r="H16" s="8">
        <v>1</v>
      </c>
      <c r="I16" s="10">
        <v>1000000</v>
      </c>
      <c r="J16" s="8">
        <f t="shared" si="0"/>
        <v>10</v>
      </c>
      <c r="K16" s="10">
        <f t="shared" si="1"/>
        <v>47440000</v>
      </c>
    </row>
    <row r="17" spans="1:11" x14ac:dyDescent="0.25">
      <c r="A17" s="17" t="s">
        <v>8</v>
      </c>
      <c r="B17" s="3">
        <v>5</v>
      </c>
      <c r="C17" s="4">
        <v>32400000</v>
      </c>
      <c r="D17" s="3">
        <v>2</v>
      </c>
      <c r="E17" s="4">
        <v>9040000</v>
      </c>
      <c r="F17" s="3">
        <v>2</v>
      </c>
      <c r="G17" s="4">
        <v>5000000</v>
      </c>
      <c r="H17" s="8">
        <v>1</v>
      </c>
      <c r="I17" s="10">
        <v>1000000</v>
      </c>
      <c r="J17" s="8">
        <f t="shared" si="0"/>
        <v>10</v>
      </c>
      <c r="K17" s="10">
        <f t="shared" si="1"/>
        <v>47440000</v>
      </c>
    </row>
    <row r="18" spans="1:11" x14ac:dyDescent="0.25">
      <c r="A18" s="17" t="s">
        <v>10</v>
      </c>
      <c r="B18" s="3">
        <v>24</v>
      </c>
      <c r="C18" s="4">
        <v>853330000</v>
      </c>
      <c r="D18" s="3">
        <v>22</v>
      </c>
      <c r="E18" s="4">
        <v>81820000</v>
      </c>
      <c r="F18" s="3">
        <v>15</v>
      </c>
      <c r="G18" s="4">
        <v>84690000</v>
      </c>
      <c r="H18" s="8">
        <v>10</v>
      </c>
      <c r="I18" s="10">
        <v>98700000</v>
      </c>
      <c r="J18" s="8">
        <f t="shared" si="0"/>
        <v>71</v>
      </c>
      <c r="K18" s="10">
        <f t="shared" si="1"/>
        <v>1118540000</v>
      </c>
    </row>
    <row r="19" spans="1:11" x14ac:dyDescent="0.25">
      <c r="A19" s="17" t="s">
        <v>11</v>
      </c>
      <c r="B19" s="3">
        <v>22</v>
      </c>
      <c r="C19" s="4">
        <v>247420000</v>
      </c>
      <c r="D19" s="3">
        <v>15</v>
      </c>
      <c r="E19" s="4">
        <v>354340000</v>
      </c>
      <c r="F19" s="3">
        <v>17</v>
      </c>
      <c r="G19" s="4">
        <v>98060000</v>
      </c>
      <c r="H19" s="8">
        <v>7</v>
      </c>
      <c r="I19" s="10">
        <v>33530000</v>
      </c>
      <c r="J19" s="8">
        <f t="shared" si="0"/>
        <v>61</v>
      </c>
      <c r="K19" s="10">
        <f t="shared" si="1"/>
        <v>733350000</v>
      </c>
    </row>
    <row r="20" spans="1:11" x14ac:dyDescent="0.25">
      <c r="A20" s="17" t="s">
        <v>12</v>
      </c>
      <c r="B20" s="3">
        <v>3</v>
      </c>
      <c r="C20" s="4">
        <v>2250000</v>
      </c>
      <c r="D20" s="3">
        <v>0</v>
      </c>
      <c r="E20" s="4">
        <v>0</v>
      </c>
      <c r="F20" s="3">
        <v>0</v>
      </c>
      <c r="G20" s="4">
        <v>0</v>
      </c>
      <c r="H20" s="8">
        <v>0</v>
      </c>
      <c r="I20" s="10">
        <v>0</v>
      </c>
      <c r="J20" s="8">
        <f t="shared" si="0"/>
        <v>3</v>
      </c>
      <c r="K20" s="10">
        <f t="shared" si="1"/>
        <v>2250000</v>
      </c>
    </row>
    <row r="21" spans="1:11" x14ac:dyDescent="0.25">
      <c r="A21" s="17" t="s">
        <v>14</v>
      </c>
      <c r="B21" s="3">
        <v>0</v>
      </c>
      <c r="C21" s="4">
        <v>0</v>
      </c>
      <c r="D21" s="3">
        <v>2</v>
      </c>
      <c r="E21" s="4">
        <v>0</v>
      </c>
      <c r="F21" s="3">
        <v>0</v>
      </c>
      <c r="G21" s="4">
        <v>0</v>
      </c>
      <c r="H21" s="8">
        <v>1</v>
      </c>
      <c r="I21" s="10">
        <v>2240000</v>
      </c>
      <c r="J21" s="8">
        <f t="shared" si="0"/>
        <v>3</v>
      </c>
      <c r="K21" s="10">
        <f t="shared" si="1"/>
        <v>2240000</v>
      </c>
    </row>
    <row r="22" spans="1:11" x14ac:dyDescent="0.25">
      <c r="A22" s="17" t="s">
        <v>15</v>
      </c>
      <c r="B22" s="3">
        <v>34</v>
      </c>
      <c r="C22" s="4">
        <v>251450000</v>
      </c>
      <c r="D22" s="3">
        <v>29</v>
      </c>
      <c r="E22" s="4">
        <v>364880000</v>
      </c>
      <c r="F22" s="3">
        <v>26</v>
      </c>
      <c r="G22" s="4">
        <v>197530000</v>
      </c>
      <c r="H22" s="8">
        <v>39</v>
      </c>
      <c r="I22" s="10">
        <v>226010000</v>
      </c>
      <c r="J22" s="8">
        <f t="shared" si="0"/>
        <v>128</v>
      </c>
      <c r="K22" s="10">
        <f t="shared" si="1"/>
        <v>1039870000</v>
      </c>
    </row>
    <row r="23" spans="1:11" x14ac:dyDescent="0.25">
      <c r="A23" s="17" t="s">
        <v>16</v>
      </c>
      <c r="B23" s="3">
        <v>4</v>
      </c>
      <c r="C23" s="4">
        <v>20820000</v>
      </c>
      <c r="D23" s="3">
        <v>11</v>
      </c>
      <c r="E23" s="4">
        <v>26290000</v>
      </c>
      <c r="F23" s="3">
        <v>8</v>
      </c>
      <c r="G23" s="4">
        <v>15650000</v>
      </c>
      <c r="H23" s="8">
        <v>8</v>
      </c>
      <c r="I23" s="10">
        <v>14470000</v>
      </c>
      <c r="J23" s="8">
        <f t="shared" si="0"/>
        <v>31</v>
      </c>
      <c r="K23" s="10">
        <f t="shared" si="1"/>
        <v>77230000</v>
      </c>
    </row>
    <row r="24" spans="1:11" x14ac:dyDescent="0.25">
      <c r="A24" s="17" t="s">
        <v>13</v>
      </c>
      <c r="B24" s="3">
        <v>0</v>
      </c>
      <c r="C24" s="4">
        <v>0</v>
      </c>
      <c r="D24" s="3">
        <v>0</v>
      </c>
      <c r="E24" s="4">
        <v>0</v>
      </c>
      <c r="F24" s="3">
        <v>2</v>
      </c>
      <c r="G24" s="4">
        <v>24400000</v>
      </c>
      <c r="H24" s="8">
        <v>2</v>
      </c>
      <c r="I24" s="10">
        <v>24400000</v>
      </c>
      <c r="J24" s="8">
        <f t="shared" si="0"/>
        <v>4</v>
      </c>
      <c r="K24" s="10">
        <f t="shared" si="1"/>
        <v>48800000</v>
      </c>
    </row>
    <row r="25" spans="1:11" x14ac:dyDescent="0.25">
      <c r="A25" s="17" t="s">
        <v>17</v>
      </c>
      <c r="B25" s="3">
        <v>2</v>
      </c>
      <c r="C25" s="4">
        <v>4800000</v>
      </c>
      <c r="D25" s="3">
        <v>0</v>
      </c>
      <c r="E25" s="4">
        <v>0</v>
      </c>
      <c r="F25" s="3">
        <v>0</v>
      </c>
      <c r="G25" s="4">
        <v>0</v>
      </c>
      <c r="H25" s="8">
        <v>3</v>
      </c>
      <c r="I25" s="10">
        <v>9050000</v>
      </c>
      <c r="J25" s="8">
        <f t="shared" si="0"/>
        <v>5</v>
      </c>
      <c r="K25" s="10">
        <f t="shared" si="1"/>
        <v>13850000</v>
      </c>
    </row>
    <row r="26" spans="1:11" x14ac:dyDescent="0.25">
      <c r="A26" s="17" t="s">
        <v>18</v>
      </c>
      <c r="B26" s="3">
        <v>4</v>
      </c>
      <c r="C26" s="4">
        <v>84180000</v>
      </c>
      <c r="D26" s="3">
        <v>7</v>
      </c>
      <c r="E26" s="4">
        <v>11230000</v>
      </c>
      <c r="F26" s="3">
        <v>1</v>
      </c>
      <c r="G26" s="4">
        <v>390000</v>
      </c>
      <c r="H26" s="8">
        <v>2</v>
      </c>
      <c r="I26" s="10">
        <v>30000</v>
      </c>
      <c r="J26" s="8">
        <f t="shared" si="0"/>
        <v>14</v>
      </c>
      <c r="K26" s="10">
        <f t="shared" si="1"/>
        <v>95830000</v>
      </c>
    </row>
    <row r="27" spans="1:11" x14ac:dyDescent="0.25">
      <c r="A27" s="17" t="s">
        <v>19</v>
      </c>
      <c r="B27" s="3">
        <v>3</v>
      </c>
      <c r="C27" s="4">
        <v>22000000</v>
      </c>
      <c r="D27" s="3">
        <v>2</v>
      </c>
      <c r="E27" s="4">
        <v>11020000</v>
      </c>
      <c r="F27" s="3">
        <v>0</v>
      </c>
      <c r="G27" s="4">
        <v>0</v>
      </c>
      <c r="H27" s="8">
        <v>1</v>
      </c>
      <c r="I27" s="10">
        <v>0</v>
      </c>
      <c r="J27" s="8">
        <f t="shared" si="0"/>
        <v>6</v>
      </c>
      <c r="K27" s="10">
        <f t="shared" si="1"/>
        <v>33020000</v>
      </c>
    </row>
    <row r="28" spans="1:11" x14ac:dyDescent="0.25">
      <c r="A28" s="17" t="s">
        <v>22</v>
      </c>
      <c r="B28" s="3">
        <v>1</v>
      </c>
      <c r="C28" s="4">
        <v>3100000</v>
      </c>
      <c r="D28" s="3">
        <v>1</v>
      </c>
      <c r="E28" s="4">
        <v>250000</v>
      </c>
      <c r="F28" s="3">
        <v>0</v>
      </c>
      <c r="G28" s="4">
        <v>0</v>
      </c>
      <c r="H28" s="8">
        <v>1</v>
      </c>
      <c r="I28" s="10">
        <v>3000000</v>
      </c>
      <c r="J28" s="8">
        <f t="shared" si="0"/>
        <v>3</v>
      </c>
      <c r="K28" s="10">
        <f t="shared" si="1"/>
        <v>6350000</v>
      </c>
    </row>
    <row r="29" spans="1:11" x14ac:dyDescent="0.25">
      <c r="A29" s="17" t="s">
        <v>21</v>
      </c>
      <c r="B29" s="3">
        <v>21</v>
      </c>
      <c r="C29" s="4">
        <v>168870000</v>
      </c>
      <c r="D29" s="3">
        <v>13</v>
      </c>
      <c r="E29" s="4">
        <v>67110000</v>
      </c>
      <c r="F29" s="3">
        <v>9</v>
      </c>
      <c r="G29" s="4">
        <v>26180000</v>
      </c>
      <c r="H29" s="8">
        <v>12</v>
      </c>
      <c r="I29" s="10">
        <v>38250000</v>
      </c>
      <c r="J29" s="8">
        <f t="shared" si="0"/>
        <v>55</v>
      </c>
      <c r="K29" s="10">
        <f t="shared" si="1"/>
        <v>300410000</v>
      </c>
    </row>
    <row r="30" spans="1:11" x14ac:dyDescent="0.25">
      <c r="A30" s="17" t="s">
        <v>20</v>
      </c>
      <c r="B30" s="3">
        <v>105</v>
      </c>
      <c r="C30" s="4">
        <v>1508990000</v>
      </c>
      <c r="D30" s="3">
        <v>93</v>
      </c>
      <c r="E30" s="4">
        <v>1126480000</v>
      </c>
      <c r="F30" s="3">
        <v>102</v>
      </c>
      <c r="G30" s="4">
        <v>2167500000</v>
      </c>
      <c r="H30" s="8">
        <v>97</v>
      </c>
      <c r="I30" s="10">
        <v>1269890000</v>
      </c>
      <c r="J30" s="8">
        <f t="shared" si="0"/>
        <v>397</v>
      </c>
      <c r="K30" s="10">
        <f t="shared" si="1"/>
        <v>6072860000</v>
      </c>
    </row>
    <row r="31" spans="1:11" x14ac:dyDescent="0.25">
      <c r="A31" s="17" t="s">
        <v>23</v>
      </c>
      <c r="B31" s="3">
        <v>12</v>
      </c>
      <c r="C31" s="4">
        <v>86420000</v>
      </c>
      <c r="D31" s="3">
        <v>7</v>
      </c>
      <c r="E31" s="4">
        <v>33080000</v>
      </c>
      <c r="F31" s="3">
        <v>10</v>
      </c>
      <c r="G31" s="4">
        <v>110550000</v>
      </c>
      <c r="H31" s="8">
        <v>10</v>
      </c>
      <c r="I31" s="10">
        <v>15260000</v>
      </c>
      <c r="J31" s="8">
        <f t="shared" si="0"/>
        <v>39</v>
      </c>
      <c r="K31" s="10">
        <f t="shared" si="1"/>
        <v>245310000</v>
      </c>
    </row>
    <row r="32" spans="1:11" x14ac:dyDescent="0.25">
      <c r="A32" s="17" t="s">
        <v>24</v>
      </c>
      <c r="B32" s="3">
        <v>7</v>
      </c>
      <c r="C32" s="4">
        <v>47920000</v>
      </c>
      <c r="D32" s="3">
        <v>8</v>
      </c>
      <c r="E32" s="4">
        <v>200300000</v>
      </c>
      <c r="F32" s="3">
        <v>5</v>
      </c>
      <c r="G32" s="4">
        <v>35200000</v>
      </c>
      <c r="H32" s="8">
        <v>3</v>
      </c>
      <c r="I32" s="10">
        <v>56000000</v>
      </c>
      <c r="J32" s="8">
        <f t="shared" si="0"/>
        <v>23</v>
      </c>
      <c r="K32" s="10">
        <f t="shared" si="1"/>
        <v>339420000</v>
      </c>
    </row>
    <row r="33" spans="1:11" x14ac:dyDescent="0.25">
      <c r="A33" s="17" t="s">
        <v>26</v>
      </c>
      <c r="B33" s="3">
        <v>3</v>
      </c>
      <c r="C33" s="4">
        <v>900000</v>
      </c>
      <c r="D33" s="3">
        <v>0</v>
      </c>
      <c r="E33" s="4">
        <v>0</v>
      </c>
      <c r="F33" s="3">
        <v>1</v>
      </c>
      <c r="G33" s="4">
        <v>2580000</v>
      </c>
      <c r="H33" s="8">
        <v>0</v>
      </c>
      <c r="I33" s="10">
        <v>0</v>
      </c>
      <c r="J33" s="8">
        <f t="shared" si="0"/>
        <v>4</v>
      </c>
      <c r="K33" s="10">
        <f t="shared" si="1"/>
        <v>3480000</v>
      </c>
    </row>
    <row r="34" spans="1:11" x14ac:dyDescent="0.25">
      <c r="A34" s="17" t="s">
        <v>25</v>
      </c>
      <c r="B34" s="3">
        <v>14</v>
      </c>
      <c r="C34" s="4">
        <v>95340000</v>
      </c>
      <c r="D34" s="3">
        <v>6</v>
      </c>
      <c r="E34" s="4">
        <v>16680000</v>
      </c>
      <c r="F34" s="3">
        <v>5</v>
      </c>
      <c r="G34" s="4">
        <v>120380000</v>
      </c>
      <c r="H34" s="8">
        <v>6</v>
      </c>
      <c r="I34" s="10">
        <v>4370000</v>
      </c>
      <c r="J34" s="8">
        <f t="shared" si="0"/>
        <v>31</v>
      </c>
      <c r="K34" s="10">
        <f t="shared" si="1"/>
        <v>236770000</v>
      </c>
    </row>
    <row r="35" spans="1:11" x14ac:dyDescent="0.25">
      <c r="A35" s="17" t="s">
        <v>56</v>
      </c>
      <c r="B35" s="3">
        <v>1</v>
      </c>
      <c r="C35" s="4">
        <v>4000000</v>
      </c>
      <c r="D35" s="3">
        <v>0</v>
      </c>
      <c r="E35" s="4">
        <v>0</v>
      </c>
      <c r="F35" s="3">
        <v>1</v>
      </c>
      <c r="G35" s="4">
        <v>6500000</v>
      </c>
      <c r="H35" s="8">
        <v>3</v>
      </c>
      <c r="I35" s="10">
        <v>4850000</v>
      </c>
      <c r="J35" s="8">
        <f t="shared" si="0"/>
        <v>5</v>
      </c>
      <c r="K35" s="10">
        <f t="shared" si="1"/>
        <v>15350000</v>
      </c>
    </row>
    <row r="36" spans="1:11" x14ac:dyDescent="0.25">
      <c r="A36" s="17" t="s">
        <v>29</v>
      </c>
      <c r="B36" s="3">
        <v>3</v>
      </c>
      <c r="C36" s="4">
        <v>7600000</v>
      </c>
      <c r="D36" s="3">
        <v>5</v>
      </c>
      <c r="E36" s="4">
        <v>15760000</v>
      </c>
      <c r="F36" s="3">
        <v>2</v>
      </c>
      <c r="G36" s="4">
        <v>7740000</v>
      </c>
      <c r="H36" s="8">
        <v>1</v>
      </c>
      <c r="I36" s="10">
        <v>0</v>
      </c>
      <c r="J36" s="8">
        <f t="shared" si="0"/>
        <v>11</v>
      </c>
      <c r="K36" s="10">
        <f t="shared" si="1"/>
        <v>31100000</v>
      </c>
    </row>
    <row r="37" spans="1:11" x14ac:dyDescent="0.25">
      <c r="A37" s="17" t="s">
        <v>33</v>
      </c>
      <c r="B37" s="3">
        <v>2</v>
      </c>
      <c r="C37" s="4">
        <v>35780000</v>
      </c>
      <c r="D37" s="3">
        <v>1</v>
      </c>
      <c r="E37" s="4">
        <v>14000000</v>
      </c>
      <c r="F37" s="3">
        <v>3</v>
      </c>
      <c r="G37" s="4">
        <v>39360000</v>
      </c>
      <c r="H37" s="8">
        <v>4</v>
      </c>
      <c r="I37" s="10">
        <v>11780000</v>
      </c>
      <c r="J37" s="8">
        <f t="shared" si="0"/>
        <v>10</v>
      </c>
      <c r="K37" s="10">
        <f t="shared" si="1"/>
        <v>100920000</v>
      </c>
    </row>
    <row r="38" spans="1:11" x14ac:dyDescent="0.25">
      <c r="A38" s="17" t="s">
        <v>30</v>
      </c>
      <c r="B38" s="3">
        <v>2</v>
      </c>
      <c r="C38" s="4">
        <v>10000</v>
      </c>
      <c r="D38" s="3">
        <v>2</v>
      </c>
      <c r="E38" s="4">
        <v>50700000</v>
      </c>
      <c r="F38" s="3">
        <v>3</v>
      </c>
      <c r="G38" s="4">
        <v>500000</v>
      </c>
      <c r="H38" s="8">
        <v>0</v>
      </c>
      <c r="I38" s="10">
        <v>0</v>
      </c>
      <c r="J38" s="8">
        <f t="shared" si="0"/>
        <v>7</v>
      </c>
      <c r="K38" s="10">
        <f t="shared" si="1"/>
        <v>51210000</v>
      </c>
    </row>
    <row r="39" spans="1:11" x14ac:dyDescent="0.25">
      <c r="A39" s="17" t="s">
        <v>31</v>
      </c>
      <c r="B39" s="3">
        <v>7</v>
      </c>
      <c r="C39" s="4">
        <v>117000000</v>
      </c>
      <c r="D39" s="3">
        <v>10</v>
      </c>
      <c r="E39" s="4">
        <v>54200000</v>
      </c>
      <c r="F39" s="3">
        <v>8</v>
      </c>
      <c r="G39" s="4">
        <v>27860000</v>
      </c>
      <c r="H39" s="8">
        <v>9</v>
      </c>
      <c r="I39" s="10">
        <v>208510000</v>
      </c>
      <c r="J39" s="8">
        <f t="shared" si="0"/>
        <v>34</v>
      </c>
      <c r="K39" s="10">
        <f t="shared" si="1"/>
        <v>407570000</v>
      </c>
    </row>
    <row r="40" spans="1:11" x14ac:dyDescent="0.25">
      <c r="A40" s="17" t="s">
        <v>32</v>
      </c>
      <c r="B40" s="3">
        <v>0</v>
      </c>
      <c r="C40" s="4">
        <v>0</v>
      </c>
      <c r="D40" s="3">
        <v>1</v>
      </c>
      <c r="E40" s="4">
        <v>0</v>
      </c>
      <c r="F40" s="3">
        <v>1</v>
      </c>
      <c r="G40" s="4">
        <v>7000000</v>
      </c>
      <c r="H40" s="8">
        <v>0</v>
      </c>
      <c r="I40" s="10">
        <v>0</v>
      </c>
      <c r="J40" s="8">
        <f t="shared" si="0"/>
        <v>2</v>
      </c>
      <c r="K40" s="10">
        <f t="shared" si="1"/>
        <v>7000000</v>
      </c>
    </row>
    <row r="41" spans="1:11" x14ac:dyDescent="0.25">
      <c r="A41" s="17" t="s">
        <v>34</v>
      </c>
      <c r="B41" s="3">
        <v>176</v>
      </c>
      <c r="C41" s="4">
        <v>2611610000</v>
      </c>
      <c r="D41" s="3">
        <v>152</v>
      </c>
      <c r="E41" s="4">
        <v>1418220000</v>
      </c>
      <c r="F41" s="3">
        <v>149</v>
      </c>
      <c r="G41" s="4">
        <v>1726530000</v>
      </c>
      <c r="H41" s="8">
        <v>124</v>
      </c>
      <c r="I41" s="10">
        <v>1697760000</v>
      </c>
      <c r="J41" s="8">
        <f t="shared" si="0"/>
        <v>601</v>
      </c>
      <c r="K41" s="10">
        <f t="shared" si="1"/>
        <v>7454120000</v>
      </c>
    </row>
    <row r="42" spans="1:11" x14ac:dyDescent="0.25">
      <c r="A42" s="17" t="s">
        <v>27</v>
      </c>
      <c r="B42" s="3">
        <v>19</v>
      </c>
      <c r="C42" s="4">
        <v>204750000</v>
      </c>
      <c r="D42" s="3">
        <v>14</v>
      </c>
      <c r="E42" s="4">
        <v>180220000</v>
      </c>
      <c r="F42" s="3">
        <v>18</v>
      </c>
      <c r="G42" s="4">
        <v>93970000</v>
      </c>
      <c r="H42" s="8">
        <v>15</v>
      </c>
      <c r="I42" s="10">
        <v>166550000</v>
      </c>
      <c r="J42" s="8">
        <f t="shared" si="0"/>
        <v>66</v>
      </c>
      <c r="K42" s="10">
        <f t="shared" si="1"/>
        <v>645490000</v>
      </c>
    </row>
    <row r="43" spans="1:11" x14ac:dyDescent="0.25">
      <c r="A43" s="17" t="s">
        <v>28</v>
      </c>
      <c r="B43" s="3">
        <v>0</v>
      </c>
      <c r="C43" s="4">
        <v>0</v>
      </c>
      <c r="D43" s="3">
        <v>0</v>
      </c>
      <c r="E43" s="4">
        <v>0</v>
      </c>
      <c r="F43" s="3">
        <v>0</v>
      </c>
      <c r="G43" s="4">
        <v>0</v>
      </c>
      <c r="H43" s="8">
        <v>0</v>
      </c>
      <c r="I43" s="10">
        <v>0</v>
      </c>
      <c r="J43" s="8">
        <f t="shared" si="0"/>
        <v>0</v>
      </c>
      <c r="K43" s="10">
        <f t="shared" si="1"/>
        <v>0</v>
      </c>
    </row>
    <row r="44" spans="1:11" x14ac:dyDescent="0.25">
      <c r="A44" s="17" t="s">
        <v>35</v>
      </c>
      <c r="B44" s="3">
        <v>7</v>
      </c>
      <c r="C44" s="4">
        <v>14670000</v>
      </c>
      <c r="D44" s="3">
        <v>16</v>
      </c>
      <c r="E44" s="4">
        <v>59470000</v>
      </c>
      <c r="F44" s="3">
        <v>27</v>
      </c>
      <c r="G44" s="4">
        <v>39280000</v>
      </c>
      <c r="H44" s="8">
        <v>16</v>
      </c>
      <c r="I44" s="10">
        <v>142090000</v>
      </c>
      <c r="J44" s="8">
        <f t="shared" si="0"/>
        <v>66</v>
      </c>
      <c r="K44" s="10">
        <f t="shared" si="1"/>
        <v>255510000</v>
      </c>
    </row>
    <row r="45" spans="1:11" x14ac:dyDescent="0.25">
      <c r="A45" s="17" t="s">
        <v>36</v>
      </c>
      <c r="B45" s="3">
        <v>1</v>
      </c>
      <c r="C45" s="4">
        <v>4400000</v>
      </c>
      <c r="D45" s="3">
        <v>0</v>
      </c>
      <c r="E45" s="4">
        <v>0</v>
      </c>
      <c r="F45" s="3">
        <v>0</v>
      </c>
      <c r="G45" s="4">
        <v>0</v>
      </c>
      <c r="H45" s="8">
        <v>1</v>
      </c>
      <c r="I45" s="10">
        <v>0</v>
      </c>
      <c r="J45" s="8">
        <f t="shared" si="0"/>
        <v>2</v>
      </c>
      <c r="K45" s="10">
        <f t="shared" si="1"/>
        <v>4400000</v>
      </c>
    </row>
    <row r="46" spans="1:11" x14ac:dyDescent="0.25">
      <c r="A46" s="17" t="s">
        <v>37</v>
      </c>
      <c r="B46" s="3">
        <v>12</v>
      </c>
      <c r="C46" s="4">
        <v>44200000</v>
      </c>
      <c r="D46" s="3">
        <v>6</v>
      </c>
      <c r="E46" s="4">
        <v>58130000</v>
      </c>
      <c r="F46" s="3">
        <v>8</v>
      </c>
      <c r="G46" s="4">
        <v>52320000</v>
      </c>
      <c r="H46" s="8">
        <v>8</v>
      </c>
      <c r="I46" s="10">
        <v>31430000</v>
      </c>
      <c r="J46" s="8">
        <f t="shared" si="0"/>
        <v>34</v>
      </c>
      <c r="K46" s="10">
        <f t="shared" si="1"/>
        <v>186080000</v>
      </c>
    </row>
    <row r="47" spans="1:11" x14ac:dyDescent="0.25">
      <c r="A47" s="17" t="s">
        <v>38</v>
      </c>
      <c r="B47" s="3">
        <v>32</v>
      </c>
      <c r="C47" s="4">
        <v>147040000</v>
      </c>
      <c r="D47" s="3">
        <v>27</v>
      </c>
      <c r="E47" s="4">
        <v>171180000</v>
      </c>
      <c r="F47" s="3">
        <v>20</v>
      </c>
      <c r="G47" s="4">
        <v>171940000</v>
      </c>
      <c r="H47" s="8">
        <v>18</v>
      </c>
      <c r="I47" s="10">
        <v>92050000</v>
      </c>
      <c r="J47" s="8">
        <f t="shared" si="0"/>
        <v>97</v>
      </c>
      <c r="K47" s="10">
        <f t="shared" si="1"/>
        <v>582210000</v>
      </c>
    </row>
    <row r="48" spans="1:11" x14ac:dyDescent="0.25">
      <c r="A48" s="17" t="s">
        <v>39</v>
      </c>
      <c r="B48" s="3">
        <v>0</v>
      </c>
      <c r="C48" s="4">
        <v>0</v>
      </c>
      <c r="D48" s="3">
        <v>0</v>
      </c>
      <c r="E48" s="4">
        <v>0</v>
      </c>
      <c r="F48" s="3">
        <v>0</v>
      </c>
      <c r="G48" s="4">
        <v>0</v>
      </c>
      <c r="H48" s="8">
        <v>0</v>
      </c>
      <c r="I48" s="10">
        <v>0</v>
      </c>
      <c r="J48" s="8">
        <f t="shared" si="0"/>
        <v>0</v>
      </c>
      <c r="K48" s="10">
        <f t="shared" si="1"/>
        <v>0</v>
      </c>
    </row>
    <row r="49" spans="1:11" x14ac:dyDescent="0.25">
      <c r="A49" s="17" t="s">
        <v>40</v>
      </c>
      <c r="B49" s="3">
        <v>2</v>
      </c>
      <c r="C49" s="4">
        <v>7730000</v>
      </c>
      <c r="D49" s="3">
        <v>3</v>
      </c>
      <c r="E49" s="4">
        <v>3100000</v>
      </c>
      <c r="F49" s="3">
        <v>4</v>
      </c>
      <c r="G49" s="4">
        <v>1140000</v>
      </c>
      <c r="H49" s="8">
        <v>5</v>
      </c>
      <c r="I49" s="10">
        <v>11710000</v>
      </c>
      <c r="J49" s="8">
        <f t="shared" si="0"/>
        <v>14</v>
      </c>
      <c r="K49" s="10">
        <f t="shared" si="1"/>
        <v>23680000</v>
      </c>
    </row>
    <row r="50" spans="1:11" x14ac:dyDescent="0.25">
      <c r="A50" s="17" t="s">
        <v>41</v>
      </c>
      <c r="B50" s="3">
        <v>1</v>
      </c>
      <c r="C50" s="4">
        <v>5000000</v>
      </c>
      <c r="D50" s="3">
        <v>4</v>
      </c>
      <c r="E50" s="4">
        <v>12400000</v>
      </c>
      <c r="F50" s="3">
        <v>0</v>
      </c>
      <c r="G50" s="4">
        <v>0</v>
      </c>
      <c r="H50" s="8">
        <v>2</v>
      </c>
      <c r="I50" s="10">
        <v>2250000</v>
      </c>
      <c r="J50" s="8">
        <f t="shared" si="0"/>
        <v>7</v>
      </c>
      <c r="K50" s="10">
        <f t="shared" si="1"/>
        <v>19650000</v>
      </c>
    </row>
    <row r="51" spans="1:11" x14ac:dyDescent="0.25">
      <c r="A51" s="17" t="s">
        <v>42</v>
      </c>
      <c r="B51" s="3">
        <v>0</v>
      </c>
      <c r="C51" s="4">
        <v>0</v>
      </c>
      <c r="D51" s="3">
        <v>0</v>
      </c>
      <c r="E51" s="4">
        <v>0</v>
      </c>
      <c r="F51" s="3">
        <v>0</v>
      </c>
      <c r="G51" s="4">
        <v>0</v>
      </c>
      <c r="H51" s="8">
        <v>0</v>
      </c>
      <c r="I51" s="10">
        <v>0</v>
      </c>
      <c r="J51" s="8">
        <f t="shared" si="0"/>
        <v>0</v>
      </c>
      <c r="K51" s="10">
        <f t="shared" si="1"/>
        <v>0</v>
      </c>
    </row>
    <row r="52" spans="1:11" x14ac:dyDescent="0.25">
      <c r="A52" s="17" t="s">
        <v>43</v>
      </c>
      <c r="B52" s="3">
        <v>11</v>
      </c>
      <c r="C52" s="4">
        <v>104200000</v>
      </c>
      <c r="D52" s="3">
        <v>6</v>
      </c>
      <c r="E52" s="4">
        <v>19320000</v>
      </c>
      <c r="F52" s="3">
        <v>6</v>
      </c>
      <c r="G52" s="4">
        <v>10970000</v>
      </c>
      <c r="H52" s="8">
        <v>8</v>
      </c>
      <c r="I52" s="10">
        <v>66670000</v>
      </c>
      <c r="J52" s="8">
        <f t="shared" si="0"/>
        <v>31</v>
      </c>
      <c r="K52" s="10">
        <f t="shared" si="1"/>
        <v>201160000</v>
      </c>
    </row>
    <row r="53" spans="1:11" x14ac:dyDescent="0.25">
      <c r="A53" s="17" t="s">
        <v>44</v>
      </c>
      <c r="B53" s="3">
        <v>64</v>
      </c>
      <c r="C53" s="4">
        <v>499190000</v>
      </c>
      <c r="D53" s="3">
        <v>48</v>
      </c>
      <c r="E53" s="4">
        <v>379830000</v>
      </c>
      <c r="F53" s="3">
        <v>45</v>
      </c>
      <c r="G53" s="4">
        <v>269740000</v>
      </c>
      <c r="H53" s="8">
        <v>44</v>
      </c>
      <c r="I53" s="10">
        <v>181280000</v>
      </c>
      <c r="J53" s="8">
        <f t="shared" si="0"/>
        <v>201</v>
      </c>
      <c r="K53" s="10">
        <f t="shared" si="1"/>
        <v>1330040000</v>
      </c>
    </row>
    <row r="54" spans="1:11" x14ac:dyDescent="0.25">
      <c r="A54" s="17" t="s">
        <v>45</v>
      </c>
      <c r="B54" s="3">
        <v>17</v>
      </c>
      <c r="C54" s="4">
        <v>232700000</v>
      </c>
      <c r="D54" s="3">
        <v>10</v>
      </c>
      <c r="E54" s="4">
        <v>47480000</v>
      </c>
      <c r="F54" s="3">
        <v>18</v>
      </c>
      <c r="G54" s="4">
        <v>180670000</v>
      </c>
      <c r="H54" s="8">
        <v>19</v>
      </c>
      <c r="I54" s="10">
        <v>169810000</v>
      </c>
      <c r="J54" s="8">
        <f t="shared" si="0"/>
        <v>64</v>
      </c>
      <c r="K54" s="10">
        <f t="shared" si="1"/>
        <v>630660000</v>
      </c>
    </row>
    <row r="55" spans="1:11" x14ac:dyDescent="0.25">
      <c r="A55" s="17" t="s">
        <v>47</v>
      </c>
      <c r="B55" s="3">
        <v>0</v>
      </c>
      <c r="C55" s="4">
        <v>0</v>
      </c>
      <c r="D55" s="3">
        <v>2</v>
      </c>
      <c r="E55" s="4">
        <v>4120000</v>
      </c>
      <c r="F55" s="3">
        <v>0</v>
      </c>
      <c r="G55" s="4">
        <v>0</v>
      </c>
      <c r="H55" s="8">
        <v>1</v>
      </c>
      <c r="I55" s="10">
        <v>330000</v>
      </c>
      <c r="J55" s="8">
        <f t="shared" si="0"/>
        <v>3</v>
      </c>
      <c r="K55" s="10">
        <f t="shared" si="1"/>
        <v>4450000</v>
      </c>
    </row>
    <row r="56" spans="1:11" x14ac:dyDescent="0.25">
      <c r="A56" s="17" t="s">
        <v>46</v>
      </c>
      <c r="B56" s="3">
        <v>17</v>
      </c>
      <c r="C56" s="4">
        <v>184030000</v>
      </c>
      <c r="D56" s="3">
        <v>18</v>
      </c>
      <c r="E56" s="4">
        <v>104770000</v>
      </c>
      <c r="F56" s="3">
        <v>26</v>
      </c>
      <c r="G56" s="4">
        <v>507840000</v>
      </c>
      <c r="H56" s="8">
        <v>19</v>
      </c>
      <c r="I56" s="10">
        <v>1345970000</v>
      </c>
      <c r="J56" s="8">
        <f t="shared" si="0"/>
        <v>80</v>
      </c>
      <c r="K56" s="10">
        <f t="shared" si="1"/>
        <v>2142610000</v>
      </c>
    </row>
    <row r="57" spans="1:11" x14ac:dyDescent="0.25">
      <c r="A57" s="17" t="s">
        <v>48</v>
      </c>
      <c r="B57" s="3">
        <v>29</v>
      </c>
      <c r="C57" s="4">
        <v>190530000</v>
      </c>
      <c r="D57" s="3">
        <v>27</v>
      </c>
      <c r="E57" s="4">
        <v>296580000</v>
      </c>
      <c r="F57" s="3">
        <v>31</v>
      </c>
      <c r="G57" s="4">
        <v>314450000</v>
      </c>
      <c r="H57" s="8">
        <v>34</v>
      </c>
      <c r="I57" s="10">
        <v>321750000</v>
      </c>
      <c r="J57" s="8">
        <f t="shared" si="0"/>
        <v>121</v>
      </c>
      <c r="K57" s="10">
        <f t="shared" si="1"/>
        <v>1123310000</v>
      </c>
    </row>
    <row r="58" spans="1:11" x14ac:dyDescent="0.25">
      <c r="A58" s="17" t="s">
        <v>50</v>
      </c>
      <c r="B58" s="3">
        <v>1</v>
      </c>
      <c r="C58" s="4">
        <v>210000</v>
      </c>
      <c r="D58" s="3">
        <v>0</v>
      </c>
      <c r="E58" s="4">
        <v>0</v>
      </c>
      <c r="F58" s="3">
        <v>2</v>
      </c>
      <c r="G58" s="4">
        <v>2660000</v>
      </c>
      <c r="H58" s="8">
        <v>1</v>
      </c>
      <c r="I58" s="10">
        <v>7000000</v>
      </c>
      <c r="J58" s="8">
        <f t="shared" si="0"/>
        <v>4</v>
      </c>
      <c r="K58" s="10">
        <f t="shared" si="1"/>
        <v>9870000</v>
      </c>
    </row>
    <row r="59" spans="1:11" x14ac:dyDescent="0.25">
      <c r="A59" s="17" t="s">
        <v>49</v>
      </c>
      <c r="B59" s="3">
        <v>6</v>
      </c>
      <c r="C59" s="4">
        <v>3270000</v>
      </c>
      <c r="D59" s="3">
        <v>6</v>
      </c>
      <c r="E59" s="4">
        <v>24990000</v>
      </c>
      <c r="F59" s="3">
        <v>3</v>
      </c>
      <c r="G59" s="4">
        <v>15310000</v>
      </c>
      <c r="H59" s="8">
        <v>6</v>
      </c>
      <c r="I59" s="10">
        <v>69190000</v>
      </c>
      <c r="J59" s="8">
        <f t="shared" si="0"/>
        <v>21</v>
      </c>
      <c r="K59" s="10">
        <f t="shared" si="1"/>
        <v>112760000</v>
      </c>
    </row>
    <row r="60" spans="1:11" x14ac:dyDescent="0.25">
      <c r="A60" s="18" t="s">
        <v>51</v>
      </c>
      <c r="B60" s="14">
        <v>0</v>
      </c>
      <c r="C60" s="15">
        <v>0</v>
      </c>
      <c r="D60" s="14">
        <v>0</v>
      </c>
      <c r="E60" s="15">
        <v>0</v>
      </c>
      <c r="F60" s="14">
        <v>0</v>
      </c>
      <c r="G60" s="15">
        <v>0</v>
      </c>
      <c r="H60" s="11">
        <v>0</v>
      </c>
      <c r="I60" s="13">
        <v>0</v>
      </c>
      <c r="J60" s="11">
        <f t="shared" si="0"/>
        <v>0</v>
      </c>
      <c r="K60" s="13">
        <f t="shared" si="1"/>
        <v>0</v>
      </c>
    </row>
  </sheetData>
  <mergeCells count="5">
    <mergeCell ref="B6:C6"/>
    <mergeCell ref="D6:E6"/>
    <mergeCell ref="F6:G6"/>
    <mergeCell ref="H6:I6"/>
    <mergeCell ref="J6:K6"/>
  </mergeCells>
  <conditionalFormatting sqref="I9:I60">
    <cfRule type="top10" dxfId="9" priority="14" rank="5"/>
  </conditionalFormatting>
  <conditionalFormatting sqref="H9:H60">
    <cfRule type="top10" dxfId="8" priority="13" rank="5"/>
  </conditionalFormatting>
  <conditionalFormatting sqref="G9:G60">
    <cfRule type="top10" dxfId="7" priority="12" rank="5"/>
  </conditionalFormatting>
  <conditionalFormatting sqref="F9:F60">
    <cfRule type="top10" dxfId="6" priority="11" rank="5"/>
  </conditionalFormatting>
  <conditionalFormatting sqref="E9:E60">
    <cfRule type="top10" dxfId="5" priority="10" rank="5"/>
  </conditionalFormatting>
  <conditionalFormatting sqref="D9:D60">
    <cfRule type="top10" dxfId="4" priority="9" rank="5"/>
  </conditionalFormatting>
  <conditionalFormatting sqref="C9:C60">
    <cfRule type="top10" dxfId="3" priority="8" rank="5"/>
  </conditionalFormatting>
  <conditionalFormatting sqref="B9:B60">
    <cfRule type="top10" dxfId="2" priority="7" rank="5"/>
  </conditionalFormatting>
  <conditionalFormatting sqref="K9:K60">
    <cfRule type="top10" dxfId="1" priority="2" rank="5"/>
  </conditionalFormatting>
  <conditionalFormatting sqref="J9:J60">
    <cfRule type="top10" dxfId="0" priority="1" rank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Per Cap</vt:lpstr>
      <vt:lpstr>Share</vt:lpstr>
      <vt:lpstr>16 by Q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robk</cp:lastModifiedBy>
  <cp:lastPrinted>2016-02-04T18:42:57Z</cp:lastPrinted>
  <dcterms:created xsi:type="dcterms:W3CDTF">2015-01-21T21:08:51Z</dcterms:created>
  <dcterms:modified xsi:type="dcterms:W3CDTF">2017-03-23T19:11:04Z</dcterms:modified>
</cp:coreProperties>
</file>