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ome\SHARED\DIGEST\17Digest\102617\drafts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55" i="1" s="1"/>
  <c r="C6" i="1"/>
  <c r="C5" i="1"/>
  <c r="C4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55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55" i="1" s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L55" i="1"/>
  <c r="J55" i="1"/>
  <c r="H55" i="1"/>
  <c r="F55" i="1"/>
  <c r="G55" i="1"/>
  <c r="B55" i="1"/>
  <c r="D55" i="1"/>
  <c r="I55" i="1" l="1"/>
  <c r="K55" i="1"/>
</calcChain>
</file>

<file path=xl/sharedStrings.xml><?xml version="1.0" encoding="utf-8"?>
<sst xmlns="http://schemas.openxmlformats.org/spreadsheetml/2006/main" count="71" uniqueCount="60">
  <si>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</si>
  <si>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</si>
  <si>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</si>
  <si>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</si>
  <si>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</si>
  <si>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</si>
  <si>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</si>
  <si>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</si>
  <si>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</si>
  <si>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</si>
  <si>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</si>
  <si>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</si>
  <si>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</si>
  <si>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</si>
  <si>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</si>
  <si>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</si>
  <si>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</si>
  <si>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</si>
  <si>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</si>
  <si>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</si>
  <si>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</si>
  <si>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</si>
  <si>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</si>
  <si>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</si>
  <si>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</si>
  <si>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</si>
  <si>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</si>
  <si>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</si>
  <si>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</si>
  <si>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</si>
  <si>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</si>
  <si>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</si>
  <si>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</si>
  <si>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</si>
  <si>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</si>
  <si>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</si>
  <si>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</si>
  <si>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</si>
  <si>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</si>
  <si>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</si>
  <si>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</si>
  <si>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</si>
  <si>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Wisconsin</t>
  </si>
  <si>
    <t>Alaska</t>
  </si>
  <si>
    <t>District of Columbia</t>
  </si>
  <si>
    <t>Mississippi</t>
  </si>
  <si>
    <t>Montana</t>
  </si>
  <si>
    <t>North Dakota</t>
  </si>
  <si>
    <t>South Dakota</t>
  </si>
  <si>
    <t>West Virginia</t>
  </si>
  <si>
    <t>Wyoming</t>
  </si>
  <si>
    <t>State</t>
  </si>
  <si>
    <t>Deals</t>
  </si>
  <si>
    <t>Dollars</t>
  </si>
  <si>
    <t>NVCA/PB</t>
  </si>
  <si>
    <t>PwC/CB Insights</t>
  </si>
  <si>
    <t>U.S. Total</t>
  </si>
  <si>
    <t>Share</t>
  </si>
  <si>
    <t>2017 Year-to-Date</t>
  </si>
  <si>
    <t>2017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</si>
</sst>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0"/>
    <numFmt numFmtId="175" formatCode="&quot;$&quot;#,##0"/>
    <numFmt numFmtId="17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/>
    <xf numFmtId="176" fontId="2" fillId="0" borderId="0" xfId="1" applyNumberFormat="1" applyFont="1"/>
    <xf numFmtId="0" fontId="2" fillId="0" borderId="4" xfId="0" applyFont="1" applyBorder="1"/>
    <xf numFmtId="176" fontId="2" fillId="0" borderId="0" xfId="1" applyNumberFormat="1" applyFont="1" applyBorder="1"/>
    <xf numFmtId="175" fontId="2" fillId="0" borderId="0" xfId="0" applyNumberFormat="1" applyFont="1" applyBorder="1"/>
    <xf numFmtId="176" fontId="2" fillId="0" borderId="2" xfId="1" applyNumberFormat="1" applyFont="1" applyBorder="1"/>
    <xf numFmtId="0" fontId="2" fillId="7" borderId="2" xfId="0" applyFont="1" applyFill="1" applyBorder="1"/>
    <xf numFmtId="0" fontId="2" fillId="7" borderId="0" xfId="0" applyFont="1" applyFill="1"/>
    <xf numFmtId="176" fontId="2" fillId="7" borderId="0" xfId="1" applyNumberFormat="1" applyFont="1" applyFill="1"/>
    <xf numFmtId="0" fontId="2" fillId="7" borderId="4" xfId="0" applyFont="1" applyFill="1" applyBorder="1"/>
    <xf numFmtId="176" fontId="2" fillId="7" borderId="0" xfId="1" applyNumberFormat="1" applyFont="1" applyFill="1" applyBorder="1"/>
    <xf numFmtId="175" fontId="2" fillId="7" borderId="0" xfId="0" applyNumberFormat="1" applyFont="1" applyFill="1" applyBorder="1"/>
    <xf numFmtId="176" fontId="2" fillId="7" borderId="2" xfId="1" applyNumberFormat="1" applyFont="1" applyFill="1" applyBorder="1"/>
    <xf numFmtId="0" fontId="2" fillId="0" borderId="1" xfId="0" applyFont="1" applyBorder="1"/>
    <xf numFmtId="0" fontId="2" fillId="0" borderId="3" xfId="0" applyFont="1" applyBorder="1"/>
    <xf numFmtId="176" fontId="2" fillId="0" borderId="1" xfId="1" applyNumberFormat="1" applyFont="1" applyBorder="1"/>
    <xf numFmtId="0" fontId="2" fillId="0" borderId="5" xfId="0" applyFont="1" applyBorder="1"/>
    <xf numFmtId="175" fontId="2" fillId="0" borderId="1" xfId="0" applyNumberFormat="1" applyFont="1" applyBorder="1"/>
    <xf numFmtId="176" fontId="2" fillId="0" borderId="3" xfId="1" applyNumberFormat="1" applyFont="1" applyBorder="1"/>
    <xf numFmtId="3" fontId="3" fillId="8" borderId="0" xfId="0" applyNumberFormat="1" applyFont="1" applyFill="1"/>
    <xf numFmtId="176" fontId="3" fillId="8" borderId="0" xfId="1" applyNumberFormat="1" applyFont="1" applyFill="1"/>
    <xf numFmtId="3" fontId="3" fillId="8" borderId="4" xfId="0" applyNumberFormat="1" applyFont="1" applyFill="1" applyBorder="1"/>
    <xf numFmtId="176" fontId="3" fillId="8" borderId="0" xfId="1" applyNumberFormat="1" applyFont="1" applyFill="1" applyBorder="1"/>
    <xf numFmtId="175" fontId="3" fillId="8" borderId="0" xfId="0" applyNumberFormat="1" applyFont="1" applyFill="1" applyBorder="1"/>
    <xf numFmtId="176" fontId="3" fillId="8" borderId="2" xfId="1" applyNumberFormat="1" applyFont="1" applyFill="1" applyBorder="1"/>
    <xf numFmtId="166" fontId="2" fillId="0" borderId="0" xfId="0" applyNumberFormat="1" applyFont="1"/>
    <xf numFmtId="0" fontId="3" fillId="8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166" fontId="3" fillId="6" borderId="1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3" fontId="2" fillId="0" borderId="4" xfId="0" applyNumberFormat="1" applyFont="1" applyBorder="1"/>
    <xf numFmtId="3" fontId="2" fillId="0" borderId="0" xfId="0" applyNumberFormat="1" applyFont="1"/>
    <xf numFmtId="3" fontId="2" fillId="7" borderId="0" xfId="0" applyNumberFormat="1" applyFont="1" applyFill="1"/>
    <xf numFmtId="3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STI Palette">
      <a:dk1>
        <a:sysClr val="windowText" lastClr="000000"/>
      </a:dk1>
      <a:lt1>
        <a:sysClr val="window" lastClr="FFFFFF"/>
      </a:lt1>
      <a:dk2>
        <a:srgbClr val="394851"/>
      </a:dk2>
      <a:lt2>
        <a:srgbClr val="AEB8BF"/>
      </a:lt2>
      <a:accent1>
        <a:srgbClr val="005295"/>
      </a:accent1>
      <a:accent2>
        <a:srgbClr val="809B69"/>
      </a:accent2>
      <a:accent3>
        <a:srgbClr val="55A1D5"/>
      </a:accent3>
      <a:accent4>
        <a:srgbClr val="831A1D"/>
      </a:accent4>
      <a:accent5>
        <a:srgbClr val="D2581C"/>
      </a:accent5>
      <a:accent6>
        <a:srgbClr val="FDB825"/>
      </a:accent6>
      <a:hlink>
        <a:srgbClr val="55A1D5"/>
      </a:hlink>
      <a:folHlink>
        <a:srgbClr val="55A1D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workbookViewId="0">
      <selection activeCell="G13" sqref="G13"/>
    </sheetView>
  </sheetViews>
  <sheetFormatPr defaultRowHeight="14.25" x14ac:dyDescent="0.25"/>
  <cols>
    <col min="1" max="1" width="18.7109375" style="1" bestFit="1" customWidth="1"/>
    <col min="2" max="2" width="9.140625" style="1"/>
    <col min="3" max="3" width="8.85546875" style="27" bestFit="1" customWidth="1"/>
    <col min="4" max="4" width="9.140625" style="1"/>
    <col min="5" max="5" width="8.85546875" style="1" bestFit="1" customWidth="1"/>
    <col min="6" max="6" width="9.5703125" style="1" bestFit="1" customWidth="1"/>
    <col min="7" max="7" width="8.85546875" style="1" bestFit="1" customWidth="1"/>
    <col min="8" max="9" width="9.140625" style="1"/>
    <col min="10" max="10" width="9.140625" style="1" customWidth="1"/>
    <col min="11" max="11" width="9.140625" style="1"/>
    <col min="12" max="12" width="9.5703125" style="1" customWidth="1"/>
    <col min="13" max="16384" width="9.140625" style="1"/>
  </cols>
  <sheetData>
    <row r="1" spans="1:13" s="31" customFormat="1" ht="18" customHeight="1" x14ac:dyDescent="0.25">
      <c r="A1" s="29" t="s">
        <v>51</v>
      </c>
      <c r="B1" s="41" t="s">
        <v>59</v>
      </c>
      <c r="C1" s="41"/>
      <c r="D1" s="41"/>
      <c r="E1" s="41"/>
      <c r="F1" s="41"/>
      <c r="G1" s="42"/>
      <c r="H1" s="43" t="s">
        <v>58</v>
      </c>
      <c r="I1" s="44"/>
      <c r="J1" s="44"/>
      <c r="K1" s="44"/>
      <c r="L1" s="44"/>
      <c r="M1" s="45"/>
    </row>
    <row r="2" spans="1:13" s="31" customFormat="1" ht="18" customHeight="1" x14ac:dyDescent="0.25">
      <c r="A2" s="29"/>
      <c r="B2" s="32" t="s">
        <v>54</v>
      </c>
      <c r="C2" s="32"/>
      <c r="D2" s="33" t="s">
        <v>55</v>
      </c>
      <c r="E2" s="34"/>
      <c r="F2" s="34"/>
      <c r="G2" s="35"/>
      <c r="H2" s="32" t="s">
        <v>54</v>
      </c>
      <c r="I2" s="32"/>
      <c r="J2" s="33" t="s">
        <v>55</v>
      </c>
      <c r="K2" s="34"/>
      <c r="L2" s="34"/>
      <c r="M2" s="35"/>
    </row>
    <row r="3" spans="1:13" s="31" customFormat="1" ht="18" customHeight="1" x14ac:dyDescent="0.25">
      <c r="A3" s="30"/>
      <c r="B3" s="36" t="s">
        <v>52</v>
      </c>
      <c r="C3" s="37" t="s">
        <v>57</v>
      </c>
      <c r="D3" s="38" t="s">
        <v>52</v>
      </c>
      <c r="E3" s="39" t="s">
        <v>57</v>
      </c>
      <c r="F3" s="39" t="s">
        <v>53</v>
      </c>
      <c r="G3" s="40" t="s">
        <v>57</v>
      </c>
      <c r="H3" s="36" t="s">
        <v>52</v>
      </c>
      <c r="I3" s="37" t="s">
        <v>57</v>
      </c>
      <c r="J3" s="38" t="s">
        <v>52</v>
      </c>
      <c r="K3" s="39" t="s">
        <v>57</v>
      </c>
      <c r="L3" s="39" t="s">
        <v>53</v>
      </c>
      <c r="M3" s="40" t="s">
        <v>57</v>
      </c>
    </row>
    <row r="4" spans="1:13" x14ac:dyDescent="0.25">
      <c r="A4" s="2" t="s">
        <v>3</v>
      </c>
      <c r="B4" s="1">
        <v>580</v>
      </c>
      <c r="C4" s="3">
        <f t="shared" ref="C4:C54" si="0">B4/SUM(B$4:B$54)</f>
        <v>0.34017595307917886</v>
      </c>
      <c r="D4" s="4">
        <v>512</v>
      </c>
      <c r="E4" s="5">
        <f t="shared" ref="E4:E54" si="1">D4/SUM(D$4:D$54)</f>
        <v>0.42953020134228187</v>
      </c>
      <c r="F4" s="6">
        <v>7979</v>
      </c>
      <c r="G4" s="7">
        <f t="shared" ref="G4:G54" si="2">F4/SUM(F$4:F$54)</f>
        <v>0.42061149182920399</v>
      </c>
      <c r="H4" s="47">
        <v>1820</v>
      </c>
      <c r="I4" s="3">
        <f>H4/SUM(H$4:H$54)</f>
        <v>0.3327239488117002</v>
      </c>
      <c r="J4" s="46">
        <v>1536</v>
      </c>
      <c r="K4" s="5">
        <f t="shared" ref="K4:K54" si="3">J4/SUM(J$4:J$54)</f>
        <v>0.41784548422198042</v>
      </c>
      <c r="L4" s="6">
        <v>25438</v>
      </c>
      <c r="M4" s="7">
        <f t="shared" ref="M4:M54" si="4">L4/SUM(L$4:L$54)</f>
        <v>0.48531908804731472</v>
      </c>
    </row>
    <row r="5" spans="1:13" x14ac:dyDescent="0.25">
      <c r="A5" s="8" t="s">
        <v>28</v>
      </c>
      <c r="B5" s="9">
        <v>188</v>
      </c>
      <c r="C5" s="10">
        <f t="shared" si="0"/>
        <v>0.11026392961876832</v>
      </c>
      <c r="D5" s="11">
        <v>157</v>
      </c>
      <c r="E5" s="12">
        <f t="shared" si="1"/>
        <v>0.13171140939597314</v>
      </c>
      <c r="F5" s="13">
        <v>4174</v>
      </c>
      <c r="G5" s="14">
        <f t="shared" si="2"/>
        <v>0.22003162888771746</v>
      </c>
      <c r="H5" s="48">
        <v>632</v>
      </c>
      <c r="I5" s="10">
        <f t="shared" ref="I5:I54" si="5">H5/SUM(H$4:H$54)</f>
        <v>0.11553930530164534</v>
      </c>
      <c r="J5" s="11">
        <v>496</v>
      </c>
      <c r="K5" s="12">
        <f t="shared" si="3"/>
        <v>0.13492927094668117</v>
      </c>
      <c r="L5" s="13">
        <v>8250</v>
      </c>
      <c r="M5" s="14">
        <f t="shared" si="4"/>
        <v>0.15739769150052466</v>
      </c>
    </row>
    <row r="6" spans="1:13" x14ac:dyDescent="0.25">
      <c r="A6" s="2" t="s">
        <v>19</v>
      </c>
      <c r="B6" s="1">
        <v>121</v>
      </c>
      <c r="C6" s="3">
        <f t="shared" si="0"/>
        <v>7.0967741935483872E-2</v>
      </c>
      <c r="D6" s="4">
        <v>94</v>
      </c>
      <c r="E6" s="5">
        <f t="shared" si="1"/>
        <v>7.8859060402684561E-2</v>
      </c>
      <c r="F6" s="6">
        <v>1342</v>
      </c>
      <c r="G6" s="7">
        <f t="shared" si="2"/>
        <v>7.0743278861360046E-2</v>
      </c>
      <c r="H6" s="47">
        <v>383</v>
      </c>
      <c r="I6" s="3">
        <f t="shared" si="5"/>
        <v>7.0018281535648999E-2</v>
      </c>
      <c r="J6" s="4">
        <v>300</v>
      </c>
      <c r="K6" s="5">
        <f t="shared" si="3"/>
        <v>8.1610446137105552E-2</v>
      </c>
      <c r="L6" s="6">
        <v>4592</v>
      </c>
      <c r="M6" s="7">
        <f t="shared" si="4"/>
        <v>8.7608509014595062E-2</v>
      </c>
    </row>
    <row r="7" spans="1:13" x14ac:dyDescent="0.25">
      <c r="A7" s="8" t="s">
        <v>37</v>
      </c>
      <c r="B7" s="9">
        <v>77</v>
      </c>
      <c r="C7" s="10">
        <f t="shared" si="0"/>
        <v>4.5161290322580643E-2</v>
      </c>
      <c r="D7" s="11">
        <v>38</v>
      </c>
      <c r="E7" s="12">
        <f t="shared" si="1"/>
        <v>3.1879194630872486E-2</v>
      </c>
      <c r="F7" s="13">
        <v>282</v>
      </c>
      <c r="G7" s="14">
        <f t="shared" si="2"/>
        <v>1.4865577227200843E-2</v>
      </c>
      <c r="H7" s="48">
        <v>267</v>
      </c>
      <c r="I7" s="10">
        <f t="shared" si="5"/>
        <v>4.881170018281536E-2</v>
      </c>
      <c r="J7" s="11">
        <v>138</v>
      </c>
      <c r="K7" s="12">
        <f t="shared" si="3"/>
        <v>3.7540805223068553E-2</v>
      </c>
      <c r="L7" s="13">
        <v>1319</v>
      </c>
      <c r="M7" s="14">
        <f t="shared" si="4"/>
        <v>2.5164552132023277E-2</v>
      </c>
    </row>
    <row r="8" spans="1:13" x14ac:dyDescent="0.25">
      <c r="A8" s="2" t="s">
        <v>41</v>
      </c>
      <c r="B8" s="1">
        <v>70</v>
      </c>
      <c r="C8" s="3">
        <f t="shared" si="0"/>
        <v>4.1055718475073312E-2</v>
      </c>
      <c r="D8" s="4">
        <v>48</v>
      </c>
      <c r="E8" s="5">
        <f t="shared" si="1"/>
        <v>4.0268456375838924E-2</v>
      </c>
      <c r="F8" s="6">
        <v>504</v>
      </c>
      <c r="G8" s="7">
        <f t="shared" si="2"/>
        <v>2.6568265682656828E-2</v>
      </c>
      <c r="H8" s="47">
        <v>231</v>
      </c>
      <c r="I8" s="3">
        <f t="shared" si="5"/>
        <v>4.2230347349177334E-2</v>
      </c>
      <c r="J8" s="4">
        <v>129</v>
      </c>
      <c r="K8" s="5">
        <f t="shared" si="3"/>
        <v>3.5092491838955388E-2</v>
      </c>
      <c r="L8" s="6">
        <v>1239</v>
      </c>
      <c r="M8" s="7">
        <f t="shared" si="4"/>
        <v>2.3638271487169703E-2</v>
      </c>
    </row>
    <row r="9" spans="1:13" x14ac:dyDescent="0.25">
      <c r="A9" s="8" t="s">
        <v>4</v>
      </c>
      <c r="B9" s="9">
        <v>60</v>
      </c>
      <c r="C9" s="10">
        <f t="shared" si="0"/>
        <v>3.519061583577713E-2</v>
      </c>
      <c r="D9" s="11">
        <v>29</v>
      </c>
      <c r="E9" s="12">
        <f t="shared" si="1"/>
        <v>2.4328859060402684E-2</v>
      </c>
      <c r="F9" s="13">
        <v>177</v>
      </c>
      <c r="G9" s="14">
        <f t="shared" si="2"/>
        <v>9.3305218766473377E-3</v>
      </c>
      <c r="H9" s="48">
        <v>200</v>
      </c>
      <c r="I9" s="10">
        <f t="shared" si="5"/>
        <v>3.6563071297989032E-2</v>
      </c>
      <c r="J9" s="11">
        <v>106</v>
      </c>
      <c r="K9" s="12">
        <f t="shared" si="3"/>
        <v>2.8835690968443961E-2</v>
      </c>
      <c r="L9" s="13">
        <v>1035</v>
      </c>
      <c r="M9" s="14">
        <f t="shared" si="4"/>
        <v>1.9746255842793093E-2</v>
      </c>
    </row>
    <row r="10" spans="1:13" x14ac:dyDescent="0.25">
      <c r="A10" s="2" t="s">
        <v>11</v>
      </c>
      <c r="B10" s="1">
        <v>50</v>
      </c>
      <c r="C10" s="3">
        <f t="shared" si="0"/>
        <v>2.932551319648094E-2</v>
      </c>
      <c r="D10" s="4">
        <v>32</v>
      </c>
      <c r="E10" s="5">
        <f t="shared" si="1"/>
        <v>2.6845637583892617E-2</v>
      </c>
      <c r="F10" s="6">
        <v>381</v>
      </c>
      <c r="G10" s="7">
        <f t="shared" si="2"/>
        <v>2.0084343700579863E-2</v>
      </c>
      <c r="H10" s="47">
        <v>152</v>
      </c>
      <c r="I10" s="3">
        <f t="shared" si="5"/>
        <v>2.7787934186471665E-2</v>
      </c>
      <c r="J10" s="4">
        <v>100</v>
      </c>
      <c r="K10" s="5">
        <f t="shared" si="3"/>
        <v>2.720348204570185E-2</v>
      </c>
      <c r="L10" s="6">
        <v>1371</v>
      </c>
      <c r="M10" s="7">
        <f t="shared" si="4"/>
        <v>2.6156634551178098E-2</v>
      </c>
    </row>
    <row r="11" spans="1:13" x14ac:dyDescent="0.25">
      <c r="A11" s="8" t="s">
        <v>33</v>
      </c>
      <c r="B11" s="9">
        <v>41</v>
      </c>
      <c r="C11" s="10">
        <f t="shared" si="0"/>
        <v>2.404692082111437E-2</v>
      </c>
      <c r="D11" s="11">
        <v>23</v>
      </c>
      <c r="E11" s="12">
        <f t="shared" si="1"/>
        <v>1.9295302013422819E-2</v>
      </c>
      <c r="F11" s="13">
        <v>225</v>
      </c>
      <c r="G11" s="14">
        <f t="shared" si="2"/>
        <v>1.1860832894043227E-2</v>
      </c>
      <c r="H11" s="48">
        <v>126</v>
      </c>
      <c r="I11" s="10">
        <f t="shared" si="5"/>
        <v>2.3034734917733089E-2</v>
      </c>
      <c r="J11" s="11">
        <v>73</v>
      </c>
      <c r="K11" s="12">
        <f t="shared" si="3"/>
        <v>1.985854189336235E-2</v>
      </c>
      <c r="L11" s="13">
        <v>535</v>
      </c>
      <c r="M11" s="14">
        <f t="shared" si="4"/>
        <v>1.0207001812458266E-2</v>
      </c>
    </row>
    <row r="12" spans="1:13" x14ac:dyDescent="0.25">
      <c r="A12" s="2" t="s">
        <v>40</v>
      </c>
      <c r="B12" s="1">
        <v>39</v>
      </c>
      <c r="C12" s="3">
        <f t="shared" si="0"/>
        <v>2.2873900293255131E-2</v>
      </c>
      <c r="D12" s="4">
        <v>17</v>
      </c>
      <c r="E12" s="5">
        <f t="shared" si="1"/>
        <v>1.4261744966442953E-2</v>
      </c>
      <c r="F12" s="6">
        <v>96</v>
      </c>
      <c r="G12" s="7">
        <f t="shared" si="2"/>
        <v>5.0606220347917761E-3</v>
      </c>
      <c r="H12" s="47">
        <v>101</v>
      </c>
      <c r="I12" s="3">
        <f t="shared" si="5"/>
        <v>1.846435100548446E-2</v>
      </c>
      <c r="J12" s="4">
        <v>50</v>
      </c>
      <c r="K12" s="5">
        <f t="shared" si="3"/>
        <v>1.3601741022850925E-2</v>
      </c>
      <c r="L12" s="6">
        <v>362</v>
      </c>
      <c r="M12" s="7">
        <f t="shared" si="4"/>
        <v>6.9064199179624157E-3</v>
      </c>
    </row>
    <row r="13" spans="1:13" x14ac:dyDescent="0.25">
      <c r="A13" s="8" t="s">
        <v>7</v>
      </c>
      <c r="B13" s="9">
        <v>37</v>
      </c>
      <c r="C13" s="10">
        <f t="shared" si="0"/>
        <v>2.1700879765395895E-2</v>
      </c>
      <c r="D13" s="11">
        <v>15</v>
      </c>
      <c r="E13" s="12">
        <f t="shared" si="1"/>
        <v>1.2583892617449664E-2</v>
      </c>
      <c r="F13" s="13">
        <v>1084</v>
      </c>
      <c r="G13" s="14">
        <f t="shared" si="2"/>
        <v>5.7142857142857141E-2</v>
      </c>
      <c r="H13" s="48">
        <v>158</v>
      </c>
      <c r="I13" s="10">
        <f t="shared" si="5"/>
        <v>2.8884826325411336E-2</v>
      </c>
      <c r="J13" s="11">
        <v>62</v>
      </c>
      <c r="K13" s="12">
        <f t="shared" si="3"/>
        <v>1.6866158868335146E-2</v>
      </c>
      <c r="L13" s="13">
        <v>1540</v>
      </c>
      <c r="M13" s="14">
        <f t="shared" si="4"/>
        <v>2.9380902413431269E-2</v>
      </c>
    </row>
    <row r="14" spans="1:13" x14ac:dyDescent="0.25">
      <c r="A14" s="2" t="s">
        <v>29</v>
      </c>
      <c r="B14" s="1">
        <v>37</v>
      </c>
      <c r="C14" s="3">
        <f t="shared" si="0"/>
        <v>2.1700879765395895E-2</v>
      </c>
      <c r="D14" s="4">
        <v>23</v>
      </c>
      <c r="E14" s="5">
        <f t="shared" si="1"/>
        <v>1.9295302013422819E-2</v>
      </c>
      <c r="F14" s="6">
        <v>129</v>
      </c>
      <c r="G14" s="7">
        <f t="shared" si="2"/>
        <v>6.8002108592514496E-3</v>
      </c>
      <c r="H14" s="47">
        <v>129</v>
      </c>
      <c r="I14" s="3">
        <f t="shared" si="5"/>
        <v>2.3583180987202926E-2</v>
      </c>
      <c r="J14" s="4">
        <v>62</v>
      </c>
      <c r="K14" s="5">
        <f t="shared" si="3"/>
        <v>1.6866158868335146E-2</v>
      </c>
      <c r="L14" s="6">
        <v>755</v>
      </c>
      <c r="M14" s="7">
        <f t="shared" si="4"/>
        <v>1.440427358580559E-2</v>
      </c>
    </row>
    <row r="15" spans="1:13" x14ac:dyDescent="0.25">
      <c r="A15" s="8" t="s">
        <v>8</v>
      </c>
      <c r="B15" s="9">
        <v>32</v>
      </c>
      <c r="C15" s="10">
        <f t="shared" si="0"/>
        <v>1.8768328445747801E-2</v>
      </c>
      <c r="D15" s="11">
        <v>19</v>
      </c>
      <c r="E15" s="12">
        <f t="shared" si="1"/>
        <v>1.5939597315436243E-2</v>
      </c>
      <c r="F15" s="13">
        <v>731</v>
      </c>
      <c r="G15" s="14">
        <f t="shared" si="2"/>
        <v>3.8534528202424881E-2</v>
      </c>
      <c r="H15" s="48">
        <v>98</v>
      </c>
      <c r="I15" s="10">
        <f t="shared" si="5"/>
        <v>1.7915904936014627E-2</v>
      </c>
      <c r="J15" s="11">
        <v>65</v>
      </c>
      <c r="K15" s="12">
        <f t="shared" si="3"/>
        <v>1.7682263329706203E-2</v>
      </c>
      <c r="L15" s="13">
        <v>1085</v>
      </c>
      <c r="M15" s="14">
        <f t="shared" si="4"/>
        <v>2.0700181245826576E-2</v>
      </c>
    </row>
    <row r="16" spans="1:13" x14ac:dyDescent="0.25">
      <c r="A16" s="2" t="s">
        <v>18</v>
      </c>
      <c r="B16" s="1">
        <v>32</v>
      </c>
      <c r="C16" s="3">
        <f t="shared" si="0"/>
        <v>1.8768328445747801E-2</v>
      </c>
      <c r="D16" s="4">
        <v>13</v>
      </c>
      <c r="E16" s="5">
        <f t="shared" si="1"/>
        <v>1.0906040268456376E-2</v>
      </c>
      <c r="F16" s="6">
        <v>181</v>
      </c>
      <c r="G16" s="7">
        <f t="shared" si="2"/>
        <v>9.5413811280969946E-3</v>
      </c>
      <c r="H16" s="47">
        <v>99</v>
      </c>
      <c r="I16" s="3">
        <f t="shared" si="5"/>
        <v>1.8098720292504571E-2</v>
      </c>
      <c r="J16" s="4">
        <v>50</v>
      </c>
      <c r="K16" s="5">
        <f t="shared" si="3"/>
        <v>1.3601741022850925E-2</v>
      </c>
      <c r="L16" s="6">
        <v>486</v>
      </c>
      <c r="M16" s="7">
        <f t="shared" si="4"/>
        <v>9.2721549174854534E-3</v>
      </c>
    </row>
    <row r="17" spans="1:13" x14ac:dyDescent="0.25">
      <c r="A17" s="8" t="s">
        <v>26</v>
      </c>
      <c r="B17" s="9">
        <v>30</v>
      </c>
      <c r="C17" s="10">
        <f t="shared" si="0"/>
        <v>1.7595307917888565E-2</v>
      </c>
      <c r="D17" s="11">
        <v>11</v>
      </c>
      <c r="E17" s="12">
        <f t="shared" si="1"/>
        <v>9.2281879194630878E-3</v>
      </c>
      <c r="F17" s="13">
        <v>102</v>
      </c>
      <c r="G17" s="14">
        <f t="shared" si="2"/>
        <v>5.3769109119662624E-3</v>
      </c>
      <c r="H17" s="48">
        <v>75</v>
      </c>
      <c r="I17" s="10">
        <f t="shared" si="5"/>
        <v>1.3711151736745886E-2</v>
      </c>
      <c r="J17" s="11">
        <v>28</v>
      </c>
      <c r="K17" s="12">
        <f t="shared" si="3"/>
        <v>7.6169749727965181E-3</v>
      </c>
      <c r="L17" s="13">
        <v>419</v>
      </c>
      <c r="M17" s="14">
        <f t="shared" si="4"/>
        <v>7.9938948774205855E-3</v>
      </c>
    </row>
    <row r="18" spans="1:13" x14ac:dyDescent="0.25">
      <c r="A18" s="2" t="s">
        <v>30</v>
      </c>
      <c r="B18" s="1">
        <v>27</v>
      </c>
      <c r="C18" s="3">
        <f t="shared" si="0"/>
        <v>1.5835777126099706E-2</v>
      </c>
      <c r="D18" s="4">
        <v>16</v>
      </c>
      <c r="E18" s="5">
        <f t="shared" si="1"/>
        <v>1.3422818791946308E-2</v>
      </c>
      <c r="F18" s="6">
        <v>380</v>
      </c>
      <c r="G18" s="7">
        <f t="shared" si="2"/>
        <v>2.0031628887717447E-2</v>
      </c>
      <c r="H18" s="47">
        <v>91</v>
      </c>
      <c r="I18" s="3">
        <f t="shared" si="5"/>
        <v>1.6636197440585008E-2</v>
      </c>
      <c r="J18" s="4">
        <v>50</v>
      </c>
      <c r="K18" s="5">
        <f t="shared" si="3"/>
        <v>1.3601741022850925E-2</v>
      </c>
      <c r="L18" s="6">
        <v>530</v>
      </c>
      <c r="M18" s="7">
        <f t="shared" si="4"/>
        <v>1.0111609272154917E-2</v>
      </c>
    </row>
    <row r="19" spans="1:13" x14ac:dyDescent="0.25">
      <c r="A19" s="8" t="s">
        <v>32</v>
      </c>
      <c r="B19" s="9">
        <v>23</v>
      </c>
      <c r="C19" s="10">
        <f t="shared" si="0"/>
        <v>1.3489736070381233E-2</v>
      </c>
      <c r="D19" s="11">
        <v>9</v>
      </c>
      <c r="E19" s="12">
        <f t="shared" si="1"/>
        <v>7.550335570469799E-3</v>
      </c>
      <c r="F19" s="13">
        <v>42</v>
      </c>
      <c r="G19" s="14">
        <f t="shared" si="2"/>
        <v>2.2140221402214021E-3</v>
      </c>
      <c r="H19" s="48">
        <v>69</v>
      </c>
      <c r="I19" s="10">
        <f t="shared" si="5"/>
        <v>1.2614259597806215E-2</v>
      </c>
      <c r="J19" s="11">
        <v>23</v>
      </c>
      <c r="K19" s="12">
        <f t="shared" si="3"/>
        <v>6.2568008705114258E-3</v>
      </c>
      <c r="L19" s="13">
        <v>112</v>
      </c>
      <c r="M19" s="14">
        <f t="shared" si="4"/>
        <v>2.1367929027950013E-3</v>
      </c>
    </row>
    <row r="20" spans="1:13" x14ac:dyDescent="0.25">
      <c r="A20" s="2" t="s">
        <v>20</v>
      </c>
      <c r="B20" s="1">
        <v>22</v>
      </c>
      <c r="C20" s="3">
        <f t="shared" si="0"/>
        <v>1.2903225806451613E-2</v>
      </c>
      <c r="D20" s="4">
        <v>12</v>
      </c>
      <c r="E20" s="5">
        <f t="shared" si="1"/>
        <v>1.0067114093959731E-2</v>
      </c>
      <c r="F20" s="6">
        <v>38</v>
      </c>
      <c r="G20" s="7">
        <f t="shared" si="2"/>
        <v>2.0031628887717447E-3</v>
      </c>
      <c r="H20" s="47">
        <v>62</v>
      </c>
      <c r="I20" s="3">
        <f t="shared" si="5"/>
        <v>1.13345521023766E-2</v>
      </c>
      <c r="J20" s="4">
        <v>31</v>
      </c>
      <c r="K20" s="5">
        <f t="shared" si="3"/>
        <v>8.433079434167573E-3</v>
      </c>
      <c r="L20" s="6">
        <v>140</v>
      </c>
      <c r="M20" s="7">
        <f t="shared" si="4"/>
        <v>2.6709911284937518E-3</v>
      </c>
    </row>
    <row r="21" spans="1:13" x14ac:dyDescent="0.25">
      <c r="A21" s="8" t="s">
        <v>1</v>
      </c>
      <c r="B21" s="9">
        <v>21</v>
      </c>
      <c r="C21" s="10">
        <f t="shared" si="0"/>
        <v>1.2316715542521995E-2</v>
      </c>
      <c r="D21" s="11">
        <v>6</v>
      </c>
      <c r="E21" s="12">
        <f t="shared" si="1"/>
        <v>5.0335570469798654E-3</v>
      </c>
      <c r="F21" s="13">
        <v>40</v>
      </c>
      <c r="G21" s="14">
        <f t="shared" si="2"/>
        <v>2.1085925144965737E-3</v>
      </c>
      <c r="H21" s="48">
        <v>65</v>
      </c>
      <c r="I21" s="10">
        <f t="shared" si="5"/>
        <v>1.1882998171846435E-2</v>
      </c>
      <c r="J21" s="11">
        <v>28</v>
      </c>
      <c r="K21" s="12">
        <f t="shared" si="3"/>
        <v>7.6169749727965181E-3</v>
      </c>
      <c r="L21" s="13">
        <v>162</v>
      </c>
      <c r="M21" s="14">
        <f t="shared" si="4"/>
        <v>3.0907183058284842E-3</v>
      </c>
    </row>
    <row r="22" spans="1:13" x14ac:dyDescent="0.25">
      <c r="A22" s="2" t="s">
        <v>21</v>
      </c>
      <c r="B22" s="1">
        <v>20</v>
      </c>
      <c r="C22" s="3">
        <f t="shared" si="0"/>
        <v>1.1730205278592375E-2</v>
      </c>
      <c r="D22" s="4">
        <v>15</v>
      </c>
      <c r="E22" s="5">
        <f t="shared" si="1"/>
        <v>1.2583892617449664E-2</v>
      </c>
      <c r="F22" s="6">
        <v>88</v>
      </c>
      <c r="G22" s="7">
        <f t="shared" si="2"/>
        <v>4.6389035318924621E-3</v>
      </c>
      <c r="H22" s="47">
        <v>65</v>
      </c>
      <c r="I22" s="3">
        <f t="shared" si="5"/>
        <v>1.1882998171846435E-2</v>
      </c>
      <c r="J22" s="4">
        <v>39</v>
      </c>
      <c r="K22" s="5">
        <f t="shared" si="3"/>
        <v>1.0609357997823721E-2</v>
      </c>
      <c r="L22" s="6">
        <v>226</v>
      </c>
      <c r="M22" s="7">
        <f t="shared" si="4"/>
        <v>4.3117428217113426E-3</v>
      </c>
    </row>
    <row r="23" spans="1:13" x14ac:dyDescent="0.25">
      <c r="A23" s="8" t="s">
        <v>38</v>
      </c>
      <c r="B23" s="9">
        <v>19</v>
      </c>
      <c r="C23" s="10">
        <f t="shared" si="0"/>
        <v>1.1143695014662757E-2</v>
      </c>
      <c r="D23" s="11">
        <v>15</v>
      </c>
      <c r="E23" s="12">
        <f t="shared" si="1"/>
        <v>1.2583892617449664E-2</v>
      </c>
      <c r="F23" s="13">
        <v>122</v>
      </c>
      <c r="G23" s="14">
        <f t="shared" si="2"/>
        <v>6.431207169214549E-3</v>
      </c>
      <c r="H23" s="48">
        <v>70</v>
      </c>
      <c r="I23" s="10">
        <f t="shared" si="5"/>
        <v>1.2797074954296161E-2</v>
      </c>
      <c r="J23" s="11">
        <v>38</v>
      </c>
      <c r="K23" s="12">
        <f t="shared" si="3"/>
        <v>1.0337323177366704E-2</v>
      </c>
      <c r="L23" s="13">
        <v>627</v>
      </c>
      <c r="M23" s="14">
        <f t="shared" si="4"/>
        <v>1.1962224554039873E-2</v>
      </c>
    </row>
    <row r="24" spans="1:13" x14ac:dyDescent="0.25">
      <c r="A24" s="2" t="s">
        <v>12</v>
      </c>
      <c r="B24" s="1">
        <v>18</v>
      </c>
      <c r="C24" s="3">
        <f t="shared" si="0"/>
        <v>1.0557184750733138E-2</v>
      </c>
      <c r="D24" s="4">
        <v>10</v>
      </c>
      <c r="E24" s="5">
        <f t="shared" si="1"/>
        <v>8.389261744966443E-3</v>
      </c>
      <c r="F24" s="6">
        <v>28</v>
      </c>
      <c r="G24" s="7">
        <f t="shared" si="2"/>
        <v>1.4760147601476014E-3</v>
      </c>
      <c r="H24" s="47">
        <v>60</v>
      </c>
      <c r="I24" s="3">
        <f t="shared" si="5"/>
        <v>1.0968921389396709E-2</v>
      </c>
      <c r="J24" s="4">
        <v>27</v>
      </c>
      <c r="K24" s="5">
        <f t="shared" si="3"/>
        <v>7.3449401523394998E-3</v>
      </c>
      <c r="L24" s="6">
        <v>64</v>
      </c>
      <c r="M24" s="7">
        <f t="shared" si="4"/>
        <v>1.2210245158828579E-3</v>
      </c>
    </row>
    <row r="25" spans="1:13" x14ac:dyDescent="0.25">
      <c r="A25" s="8" t="s">
        <v>5</v>
      </c>
      <c r="B25" s="9">
        <v>15</v>
      </c>
      <c r="C25" s="10">
        <f t="shared" si="0"/>
        <v>8.7976539589442824E-3</v>
      </c>
      <c r="D25" s="11">
        <v>10</v>
      </c>
      <c r="E25" s="12">
        <f t="shared" si="1"/>
        <v>8.389261744966443E-3</v>
      </c>
      <c r="F25" s="13">
        <v>82</v>
      </c>
      <c r="G25" s="14">
        <f t="shared" si="2"/>
        <v>4.3226146547179758E-3</v>
      </c>
      <c r="H25" s="48">
        <v>50</v>
      </c>
      <c r="I25" s="10">
        <f t="shared" si="5"/>
        <v>9.140767824497258E-3</v>
      </c>
      <c r="J25" s="11">
        <v>27</v>
      </c>
      <c r="K25" s="12">
        <f t="shared" si="3"/>
        <v>7.3449401523394998E-3</v>
      </c>
      <c r="L25" s="13">
        <v>175</v>
      </c>
      <c r="M25" s="14">
        <f t="shared" si="4"/>
        <v>3.3387389106171897E-3</v>
      </c>
    </row>
    <row r="26" spans="1:13" x14ac:dyDescent="0.25">
      <c r="A26" s="2" t="s">
        <v>36</v>
      </c>
      <c r="B26" s="1">
        <v>13</v>
      </c>
      <c r="C26" s="3">
        <f t="shared" si="0"/>
        <v>7.624633431085044E-3</v>
      </c>
      <c r="D26" s="4">
        <v>3</v>
      </c>
      <c r="E26" s="5">
        <f t="shared" si="1"/>
        <v>2.5167785234899327E-3</v>
      </c>
      <c r="F26" s="6">
        <v>5</v>
      </c>
      <c r="G26" s="7">
        <f t="shared" si="2"/>
        <v>2.6357406431207171E-4</v>
      </c>
      <c r="H26" s="47">
        <v>49</v>
      </c>
      <c r="I26" s="3">
        <f t="shared" si="5"/>
        <v>8.9579524680073134E-3</v>
      </c>
      <c r="J26" s="4">
        <v>17</v>
      </c>
      <c r="K26" s="5">
        <f t="shared" si="3"/>
        <v>4.6245919477693144E-3</v>
      </c>
      <c r="L26" s="6">
        <v>44</v>
      </c>
      <c r="M26" s="7">
        <f t="shared" si="4"/>
        <v>8.3945435466946481E-4</v>
      </c>
    </row>
    <row r="27" spans="1:13" x14ac:dyDescent="0.25">
      <c r="A27" s="8" t="s">
        <v>42</v>
      </c>
      <c r="B27" s="9">
        <v>11</v>
      </c>
      <c r="C27" s="10">
        <f t="shared" si="0"/>
        <v>6.4516129032258064E-3</v>
      </c>
      <c r="D27" s="11">
        <v>8</v>
      </c>
      <c r="E27" s="12">
        <f t="shared" si="1"/>
        <v>6.7114093959731542E-3</v>
      </c>
      <c r="F27" s="13">
        <v>22</v>
      </c>
      <c r="G27" s="14">
        <f t="shared" si="2"/>
        <v>1.1597258829731155E-3</v>
      </c>
      <c r="H27" s="48">
        <v>32</v>
      </c>
      <c r="I27" s="10">
        <f t="shared" si="5"/>
        <v>5.8500914076782453E-3</v>
      </c>
      <c r="J27" s="11">
        <v>17</v>
      </c>
      <c r="K27" s="12">
        <f t="shared" si="3"/>
        <v>4.6245919477693144E-3</v>
      </c>
      <c r="L27" s="13">
        <v>80</v>
      </c>
      <c r="M27" s="14">
        <f t="shared" si="4"/>
        <v>1.5262806448535725E-3</v>
      </c>
    </row>
    <row r="28" spans="1:13" x14ac:dyDescent="0.25">
      <c r="A28" s="2" t="s">
        <v>44</v>
      </c>
      <c r="B28" s="1">
        <v>10</v>
      </c>
      <c r="C28" s="3">
        <f t="shared" si="0"/>
        <v>5.8651026392961877E-3</v>
      </c>
      <c r="D28" s="4">
        <v>5</v>
      </c>
      <c r="E28" s="5">
        <f t="shared" si="1"/>
        <v>4.1946308724832215E-3</v>
      </c>
      <c r="F28" s="6">
        <v>34</v>
      </c>
      <c r="G28" s="7">
        <f t="shared" si="2"/>
        <v>1.7923036373220875E-3</v>
      </c>
      <c r="H28" s="47">
        <v>34</v>
      </c>
      <c r="I28" s="3">
        <f t="shared" si="5"/>
        <v>6.2157221206581353E-3</v>
      </c>
      <c r="J28" s="4">
        <v>23</v>
      </c>
      <c r="K28" s="5">
        <f t="shared" si="3"/>
        <v>6.2568008705114258E-3</v>
      </c>
      <c r="L28" s="6">
        <v>333</v>
      </c>
      <c r="M28" s="7">
        <f t="shared" si="4"/>
        <v>6.3531431842029952E-3</v>
      </c>
    </row>
    <row r="29" spans="1:13" x14ac:dyDescent="0.25">
      <c r="A29" s="8" t="s">
        <v>22</v>
      </c>
      <c r="B29" s="9">
        <v>10</v>
      </c>
      <c r="C29" s="10">
        <f t="shared" si="0"/>
        <v>5.8651026392961877E-3</v>
      </c>
      <c r="D29" s="11">
        <v>9</v>
      </c>
      <c r="E29" s="12">
        <f t="shared" si="1"/>
        <v>7.550335570469799E-3</v>
      </c>
      <c r="F29" s="13">
        <v>49</v>
      </c>
      <c r="G29" s="14">
        <f t="shared" si="2"/>
        <v>2.5830258302583027E-3</v>
      </c>
      <c r="H29" s="48">
        <v>39</v>
      </c>
      <c r="I29" s="10">
        <f t="shared" si="5"/>
        <v>7.1297989031078608E-3</v>
      </c>
      <c r="J29" s="11">
        <v>27</v>
      </c>
      <c r="K29" s="12">
        <f t="shared" si="3"/>
        <v>7.3449401523394998E-3</v>
      </c>
      <c r="L29" s="13">
        <v>141</v>
      </c>
      <c r="M29" s="14">
        <f t="shared" si="4"/>
        <v>2.6900696365544214E-3</v>
      </c>
    </row>
    <row r="30" spans="1:13" x14ac:dyDescent="0.25">
      <c r="A30" s="2" t="s">
        <v>34</v>
      </c>
      <c r="B30" s="1">
        <v>10</v>
      </c>
      <c r="C30" s="3">
        <f t="shared" si="0"/>
        <v>5.8651026392961877E-3</v>
      </c>
      <c r="D30" s="4">
        <v>5</v>
      </c>
      <c r="E30" s="5">
        <f t="shared" si="1"/>
        <v>4.1946308724832215E-3</v>
      </c>
      <c r="F30" s="6">
        <v>163</v>
      </c>
      <c r="G30" s="7">
        <f t="shared" si="2"/>
        <v>8.5925144965735365E-3</v>
      </c>
      <c r="H30" s="47">
        <v>21</v>
      </c>
      <c r="I30" s="3">
        <f t="shared" si="5"/>
        <v>3.8391224862888481E-3</v>
      </c>
      <c r="J30" s="4">
        <v>10</v>
      </c>
      <c r="K30" s="5">
        <f t="shared" si="3"/>
        <v>2.720348204570185E-3</v>
      </c>
      <c r="L30" s="6">
        <v>183</v>
      </c>
      <c r="M30" s="7">
        <f t="shared" si="4"/>
        <v>3.491366975102547E-3</v>
      </c>
    </row>
    <row r="31" spans="1:13" x14ac:dyDescent="0.25">
      <c r="A31" s="8" t="s">
        <v>17</v>
      </c>
      <c r="B31" s="9">
        <v>8</v>
      </c>
      <c r="C31" s="10">
        <f t="shared" si="0"/>
        <v>4.6920821114369501E-3</v>
      </c>
      <c r="D31" s="11">
        <v>1</v>
      </c>
      <c r="E31" s="12">
        <f t="shared" si="1"/>
        <v>8.3892617449664428E-4</v>
      </c>
      <c r="F31" s="13">
        <v>223</v>
      </c>
      <c r="G31" s="14">
        <f t="shared" si="2"/>
        <v>1.1755403268318398E-2</v>
      </c>
      <c r="H31" s="48">
        <v>14</v>
      </c>
      <c r="I31" s="10">
        <f t="shared" si="5"/>
        <v>2.5594149908592322E-3</v>
      </c>
      <c r="J31" s="11">
        <v>2</v>
      </c>
      <c r="K31" s="12">
        <f t="shared" si="3"/>
        <v>5.4406964091403701E-4</v>
      </c>
      <c r="L31" s="13">
        <v>223</v>
      </c>
      <c r="M31" s="14">
        <f t="shared" si="4"/>
        <v>4.254507297529333E-3</v>
      </c>
    </row>
    <row r="32" spans="1:13" x14ac:dyDescent="0.25">
      <c r="A32" s="2" t="s">
        <v>25</v>
      </c>
      <c r="B32" s="1">
        <v>8</v>
      </c>
      <c r="C32" s="3">
        <f t="shared" si="0"/>
        <v>4.6920821114369501E-3</v>
      </c>
      <c r="D32" s="4">
        <v>1</v>
      </c>
      <c r="E32" s="5">
        <f t="shared" si="1"/>
        <v>8.3892617449664428E-4</v>
      </c>
      <c r="F32" s="6">
        <v>3</v>
      </c>
      <c r="G32" s="7">
        <f t="shared" si="2"/>
        <v>1.58144438587243E-4</v>
      </c>
      <c r="H32" s="47">
        <v>21</v>
      </c>
      <c r="I32" s="3">
        <f t="shared" si="5"/>
        <v>3.8391224862888481E-3</v>
      </c>
      <c r="J32" s="4">
        <v>8</v>
      </c>
      <c r="K32" s="5">
        <f t="shared" si="3"/>
        <v>2.176278563656148E-3</v>
      </c>
      <c r="L32" s="6">
        <v>51</v>
      </c>
      <c r="M32" s="7">
        <f t="shared" si="4"/>
        <v>9.7300391109415244E-4</v>
      </c>
    </row>
    <row r="33" spans="1:13" x14ac:dyDescent="0.25">
      <c r="A33" s="8" t="s">
        <v>27</v>
      </c>
      <c r="B33" s="9">
        <v>8</v>
      </c>
      <c r="C33" s="10">
        <f t="shared" si="0"/>
        <v>4.6920821114369501E-3</v>
      </c>
      <c r="D33" s="11">
        <v>2</v>
      </c>
      <c r="E33" s="12">
        <f t="shared" si="1"/>
        <v>1.6778523489932886E-3</v>
      </c>
      <c r="F33" s="13">
        <v>30</v>
      </c>
      <c r="G33" s="14">
        <f t="shared" si="2"/>
        <v>1.5814443858724301E-3</v>
      </c>
      <c r="H33" s="48">
        <v>19</v>
      </c>
      <c r="I33" s="10">
        <f t="shared" si="5"/>
        <v>3.4734917733089581E-3</v>
      </c>
      <c r="J33" s="11">
        <v>6</v>
      </c>
      <c r="K33" s="12">
        <f t="shared" si="3"/>
        <v>1.632208922742111E-3</v>
      </c>
      <c r="L33" s="13">
        <v>55</v>
      </c>
      <c r="M33" s="14">
        <f t="shared" si="4"/>
        <v>1.0493179433368311E-3</v>
      </c>
    </row>
    <row r="34" spans="1:13" x14ac:dyDescent="0.25">
      <c r="A34" s="2" t="s">
        <v>13</v>
      </c>
      <c r="B34" s="1">
        <v>7</v>
      </c>
      <c r="C34" s="3">
        <f t="shared" si="0"/>
        <v>4.1055718475073314E-3</v>
      </c>
      <c r="D34" s="4">
        <v>2</v>
      </c>
      <c r="E34" s="5">
        <f t="shared" si="1"/>
        <v>1.6778523489932886E-3</v>
      </c>
      <c r="F34" s="6">
        <v>0</v>
      </c>
      <c r="G34" s="7">
        <f t="shared" si="2"/>
        <v>0</v>
      </c>
      <c r="H34" s="47">
        <v>19</v>
      </c>
      <c r="I34" s="3">
        <f t="shared" si="5"/>
        <v>3.4734917733089581E-3</v>
      </c>
      <c r="J34" s="4">
        <v>9</v>
      </c>
      <c r="K34" s="5">
        <f t="shared" si="3"/>
        <v>2.4483133841131663E-3</v>
      </c>
      <c r="L34" s="6">
        <v>25</v>
      </c>
      <c r="M34" s="7">
        <f t="shared" si="4"/>
        <v>4.7696270151674139E-4</v>
      </c>
    </row>
    <row r="35" spans="1:13" x14ac:dyDescent="0.25">
      <c r="A35" s="8" t="s">
        <v>24</v>
      </c>
      <c r="B35" s="9">
        <v>7</v>
      </c>
      <c r="C35" s="10">
        <f t="shared" si="0"/>
        <v>4.1055718475073314E-3</v>
      </c>
      <c r="D35" s="11">
        <v>5</v>
      </c>
      <c r="E35" s="12">
        <f t="shared" si="1"/>
        <v>4.1946308724832215E-3</v>
      </c>
      <c r="F35" s="13">
        <v>42</v>
      </c>
      <c r="G35" s="14">
        <f t="shared" si="2"/>
        <v>2.2140221402214021E-3</v>
      </c>
      <c r="H35" s="48">
        <v>22</v>
      </c>
      <c r="I35" s="10">
        <f t="shared" si="5"/>
        <v>4.0219378427787935E-3</v>
      </c>
      <c r="J35" s="11">
        <v>9</v>
      </c>
      <c r="K35" s="12">
        <f t="shared" si="3"/>
        <v>2.4483133841131663E-3</v>
      </c>
      <c r="L35" s="13">
        <v>73</v>
      </c>
      <c r="M35" s="14">
        <f t="shared" si="4"/>
        <v>1.3927310884288848E-3</v>
      </c>
    </row>
    <row r="36" spans="1:13" x14ac:dyDescent="0.25">
      <c r="A36" s="2" t="s">
        <v>35</v>
      </c>
      <c r="B36" s="1">
        <v>7</v>
      </c>
      <c r="C36" s="3">
        <f t="shared" si="0"/>
        <v>4.1055718475073314E-3</v>
      </c>
      <c r="D36" s="4">
        <v>5</v>
      </c>
      <c r="E36" s="5">
        <f t="shared" si="1"/>
        <v>4.1946308724832215E-3</v>
      </c>
      <c r="F36" s="6">
        <v>55</v>
      </c>
      <c r="G36" s="7">
        <f t="shared" si="2"/>
        <v>2.8993147074327886E-3</v>
      </c>
      <c r="H36" s="47">
        <v>21</v>
      </c>
      <c r="I36" s="3">
        <f t="shared" si="5"/>
        <v>3.8391224862888481E-3</v>
      </c>
      <c r="J36" s="4">
        <v>13</v>
      </c>
      <c r="K36" s="5">
        <f t="shared" si="3"/>
        <v>3.5364526659412403E-3</v>
      </c>
      <c r="L36" s="6">
        <v>277</v>
      </c>
      <c r="M36" s="7">
        <f t="shared" si="4"/>
        <v>5.284746732805495E-3</v>
      </c>
    </row>
    <row r="37" spans="1:13" x14ac:dyDescent="0.25">
      <c r="A37" s="8" t="s">
        <v>6</v>
      </c>
      <c r="B37" s="9">
        <v>6</v>
      </c>
      <c r="C37" s="10">
        <f t="shared" si="0"/>
        <v>3.5190615835777126E-3</v>
      </c>
      <c r="D37" s="11">
        <v>5</v>
      </c>
      <c r="E37" s="12">
        <f t="shared" si="1"/>
        <v>4.1946308724832215E-3</v>
      </c>
      <c r="F37" s="13">
        <v>14</v>
      </c>
      <c r="G37" s="14">
        <f t="shared" si="2"/>
        <v>7.3800738007380072E-4</v>
      </c>
      <c r="H37" s="48">
        <v>24</v>
      </c>
      <c r="I37" s="10">
        <f t="shared" si="5"/>
        <v>4.3875685557586835E-3</v>
      </c>
      <c r="J37" s="11">
        <v>12</v>
      </c>
      <c r="K37" s="12">
        <f t="shared" si="3"/>
        <v>3.2644178454842221E-3</v>
      </c>
      <c r="L37" s="13">
        <v>51</v>
      </c>
      <c r="M37" s="14">
        <f t="shared" si="4"/>
        <v>9.7300391109415244E-4</v>
      </c>
    </row>
    <row r="38" spans="1:13" x14ac:dyDescent="0.25">
      <c r="A38" s="2" t="s">
        <v>15</v>
      </c>
      <c r="B38" s="1">
        <v>6</v>
      </c>
      <c r="C38" s="3">
        <f t="shared" si="0"/>
        <v>3.5190615835777126E-3</v>
      </c>
      <c r="D38" s="4">
        <v>2</v>
      </c>
      <c r="E38" s="5">
        <f t="shared" si="1"/>
        <v>1.6778523489932886E-3</v>
      </c>
      <c r="F38" s="6">
        <v>60</v>
      </c>
      <c r="G38" s="7">
        <f t="shared" si="2"/>
        <v>3.1628887717448603E-3</v>
      </c>
      <c r="H38" s="47">
        <v>15</v>
      </c>
      <c r="I38" s="3">
        <f t="shared" si="5"/>
        <v>2.7422303473491772E-3</v>
      </c>
      <c r="J38" s="4">
        <v>7</v>
      </c>
      <c r="K38" s="5">
        <f t="shared" si="3"/>
        <v>1.9042437431991295E-3</v>
      </c>
      <c r="L38" s="6">
        <v>72</v>
      </c>
      <c r="M38" s="7">
        <f t="shared" si="4"/>
        <v>1.3736525803682152E-3</v>
      </c>
    </row>
    <row r="39" spans="1:13" x14ac:dyDescent="0.25">
      <c r="A39" s="8" t="s">
        <v>39</v>
      </c>
      <c r="B39" s="9">
        <v>6</v>
      </c>
      <c r="C39" s="10">
        <f t="shared" si="0"/>
        <v>3.5190615835777126E-3</v>
      </c>
      <c r="D39" s="11">
        <v>2</v>
      </c>
      <c r="E39" s="12">
        <f t="shared" si="1"/>
        <v>1.6778523489932886E-3</v>
      </c>
      <c r="F39" s="13">
        <v>1</v>
      </c>
      <c r="G39" s="14">
        <f t="shared" si="2"/>
        <v>5.2714812862414339E-5</v>
      </c>
      <c r="H39" s="48">
        <v>10</v>
      </c>
      <c r="I39" s="10">
        <f t="shared" si="5"/>
        <v>1.8281535648994515E-3</v>
      </c>
      <c r="J39" s="11">
        <v>7</v>
      </c>
      <c r="K39" s="12">
        <f t="shared" si="3"/>
        <v>1.9042437431991295E-3</v>
      </c>
      <c r="L39" s="13">
        <v>5</v>
      </c>
      <c r="M39" s="14">
        <f t="shared" si="4"/>
        <v>9.5392540303348283E-5</v>
      </c>
    </row>
    <row r="40" spans="1:13" x14ac:dyDescent="0.25">
      <c r="A40" s="2" t="s">
        <v>0</v>
      </c>
      <c r="B40" s="1">
        <v>4</v>
      </c>
      <c r="C40" s="3">
        <f t="shared" si="0"/>
        <v>2.3460410557184751E-3</v>
      </c>
      <c r="D40" s="4">
        <v>2</v>
      </c>
      <c r="E40" s="5">
        <f t="shared" si="1"/>
        <v>1.6778523489932886E-3</v>
      </c>
      <c r="F40" s="6">
        <v>0</v>
      </c>
      <c r="G40" s="7">
        <f t="shared" si="2"/>
        <v>0</v>
      </c>
      <c r="H40" s="47">
        <v>17</v>
      </c>
      <c r="I40" s="3">
        <f t="shared" si="5"/>
        <v>3.1078610603290677E-3</v>
      </c>
      <c r="J40" s="4">
        <v>4</v>
      </c>
      <c r="K40" s="5">
        <f t="shared" si="3"/>
        <v>1.088139281828074E-3</v>
      </c>
      <c r="L40" s="6">
        <v>40</v>
      </c>
      <c r="M40" s="7">
        <f t="shared" si="4"/>
        <v>7.6314032242678627E-4</v>
      </c>
    </row>
    <row r="41" spans="1:13" x14ac:dyDescent="0.25">
      <c r="A41" s="8" t="s">
        <v>10</v>
      </c>
      <c r="B41" s="9">
        <v>4</v>
      </c>
      <c r="C41" s="10">
        <f t="shared" si="0"/>
        <v>2.3460410557184751E-3</v>
      </c>
      <c r="D41" s="11">
        <v>1</v>
      </c>
      <c r="E41" s="12">
        <f t="shared" si="1"/>
        <v>8.3892617449664428E-4</v>
      </c>
      <c r="F41" s="13">
        <v>22</v>
      </c>
      <c r="G41" s="14">
        <f t="shared" si="2"/>
        <v>1.1597258829731155E-3</v>
      </c>
      <c r="H41" s="48">
        <v>21</v>
      </c>
      <c r="I41" s="10">
        <f t="shared" si="5"/>
        <v>3.8391224862888481E-3</v>
      </c>
      <c r="J41" s="11">
        <v>5</v>
      </c>
      <c r="K41" s="12">
        <f t="shared" si="3"/>
        <v>1.3601741022850925E-3</v>
      </c>
      <c r="L41" s="13">
        <v>121</v>
      </c>
      <c r="M41" s="14">
        <f t="shared" si="4"/>
        <v>2.3084994753410281E-3</v>
      </c>
    </row>
    <row r="42" spans="1:13" x14ac:dyDescent="0.25">
      <c r="A42" s="2" t="s">
        <v>23</v>
      </c>
      <c r="B42" s="1">
        <v>4</v>
      </c>
      <c r="C42" s="3">
        <f t="shared" si="0"/>
        <v>2.3460410557184751E-3</v>
      </c>
      <c r="D42" s="4">
        <v>4</v>
      </c>
      <c r="E42" s="5">
        <f t="shared" si="1"/>
        <v>3.3557046979865771E-3</v>
      </c>
      <c r="F42" s="6">
        <v>36</v>
      </c>
      <c r="G42" s="7">
        <f t="shared" si="2"/>
        <v>1.8977332630469163E-3</v>
      </c>
      <c r="H42" s="47">
        <v>10</v>
      </c>
      <c r="I42" s="3">
        <f t="shared" si="5"/>
        <v>1.8281535648994515E-3</v>
      </c>
      <c r="J42" s="4">
        <v>13</v>
      </c>
      <c r="K42" s="5">
        <f t="shared" si="3"/>
        <v>3.5364526659412403E-3</v>
      </c>
      <c r="L42" s="6">
        <v>51</v>
      </c>
      <c r="M42" s="7">
        <f t="shared" si="4"/>
        <v>9.7300391109415244E-4</v>
      </c>
    </row>
    <row r="43" spans="1:13" x14ac:dyDescent="0.25">
      <c r="A43" s="8" t="s">
        <v>31</v>
      </c>
      <c r="B43" s="9">
        <v>4</v>
      </c>
      <c r="C43" s="10">
        <f t="shared" si="0"/>
        <v>2.3460410557184751E-3</v>
      </c>
      <c r="D43" s="11">
        <v>1</v>
      </c>
      <c r="E43" s="12">
        <f t="shared" si="1"/>
        <v>8.3892617449664428E-4</v>
      </c>
      <c r="F43" s="13">
        <v>0</v>
      </c>
      <c r="G43" s="14">
        <f t="shared" si="2"/>
        <v>0</v>
      </c>
      <c r="H43" s="48">
        <v>11</v>
      </c>
      <c r="I43" s="10">
        <f t="shared" si="5"/>
        <v>2.0109689213893968E-3</v>
      </c>
      <c r="J43" s="11">
        <v>1</v>
      </c>
      <c r="K43" s="12">
        <f t="shared" si="3"/>
        <v>2.720348204570185E-4</v>
      </c>
      <c r="L43" s="13">
        <v>0</v>
      </c>
      <c r="M43" s="14">
        <f t="shared" si="4"/>
        <v>0</v>
      </c>
    </row>
    <row r="44" spans="1:13" x14ac:dyDescent="0.25">
      <c r="A44" s="2" t="s">
        <v>2</v>
      </c>
      <c r="B44" s="1">
        <v>3</v>
      </c>
      <c r="C44" s="3">
        <f t="shared" si="0"/>
        <v>1.7595307917888563E-3</v>
      </c>
      <c r="D44" s="4">
        <v>2</v>
      </c>
      <c r="E44" s="5">
        <f t="shared" si="1"/>
        <v>1.6778523489932886E-3</v>
      </c>
      <c r="F44" s="6">
        <v>4</v>
      </c>
      <c r="G44" s="7">
        <f t="shared" si="2"/>
        <v>2.1085925144965736E-4</v>
      </c>
      <c r="H44" s="47">
        <v>17</v>
      </c>
      <c r="I44" s="3">
        <f t="shared" si="5"/>
        <v>3.1078610603290677E-3</v>
      </c>
      <c r="J44" s="4">
        <v>5</v>
      </c>
      <c r="K44" s="5">
        <f t="shared" si="3"/>
        <v>1.3601741022850925E-3</v>
      </c>
      <c r="L44" s="6">
        <v>12</v>
      </c>
      <c r="M44" s="7">
        <f t="shared" si="4"/>
        <v>2.2894209672803586E-4</v>
      </c>
    </row>
    <row r="45" spans="1:13" x14ac:dyDescent="0.25">
      <c r="A45" s="8" t="s">
        <v>50</v>
      </c>
      <c r="B45" s="9">
        <v>3</v>
      </c>
      <c r="C45" s="10">
        <f t="shared" si="0"/>
        <v>1.7595307917888563E-3</v>
      </c>
      <c r="D45" s="11">
        <v>0</v>
      </c>
      <c r="E45" s="12">
        <f t="shared" si="1"/>
        <v>0</v>
      </c>
      <c r="F45" s="13">
        <v>0</v>
      </c>
      <c r="G45" s="14">
        <f t="shared" si="2"/>
        <v>0</v>
      </c>
      <c r="H45" s="48">
        <v>8</v>
      </c>
      <c r="I45" s="10">
        <f t="shared" si="5"/>
        <v>1.4625228519195613E-3</v>
      </c>
      <c r="J45" s="11">
        <v>1</v>
      </c>
      <c r="K45" s="12">
        <f t="shared" si="3"/>
        <v>2.720348204570185E-4</v>
      </c>
      <c r="L45" s="13">
        <v>0</v>
      </c>
      <c r="M45" s="14">
        <f t="shared" si="4"/>
        <v>0</v>
      </c>
    </row>
    <row r="46" spans="1:13" x14ac:dyDescent="0.25">
      <c r="A46" s="2" t="s">
        <v>46</v>
      </c>
      <c r="B46" s="1">
        <v>2</v>
      </c>
      <c r="C46" s="3">
        <f t="shared" si="0"/>
        <v>1.1730205278592375E-3</v>
      </c>
      <c r="D46" s="4">
        <v>0</v>
      </c>
      <c r="E46" s="5">
        <f t="shared" si="1"/>
        <v>0</v>
      </c>
      <c r="F46" s="6">
        <v>0</v>
      </c>
      <c r="G46" s="7">
        <f t="shared" si="2"/>
        <v>0</v>
      </c>
      <c r="H46" s="47">
        <v>12</v>
      </c>
      <c r="I46" s="3">
        <f t="shared" si="5"/>
        <v>2.1937842778793418E-3</v>
      </c>
      <c r="J46" s="4">
        <v>3</v>
      </c>
      <c r="K46" s="5">
        <f t="shared" si="3"/>
        <v>8.1610446137105551E-4</v>
      </c>
      <c r="L46" s="6">
        <v>45</v>
      </c>
      <c r="M46" s="7">
        <f t="shared" si="4"/>
        <v>8.5853286273013447E-4</v>
      </c>
    </row>
    <row r="47" spans="1:13" x14ac:dyDescent="0.25">
      <c r="A47" s="8" t="s">
        <v>48</v>
      </c>
      <c r="B47" s="9">
        <v>2</v>
      </c>
      <c r="C47" s="10">
        <f t="shared" si="0"/>
        <v>1.1730205278592375E-3</v>
      </c>
      <c r="D47" s="11">
        <v>0</v>
      </c>
      <c r="E47" s="12">
        <f t="shared" si="1"/>
        <v>0</v>
      </c>
      <c r="F47" s="13">
        <v>0</v>
      </c>
      <c r="G47" s="14">
        <f t="shared" si="2"/>
        <v>0</v>
      </c>
      <c r="H47" s="48">
        <v>2</v>
      </c>
      <c r="I47" s="10">
        <f t="shared" si="5"/>
        <v>3.6563071297989033E-4</v>
      </c>
      <c r="J47" s="11">
        <v>2</v>
      </c>
      <c r="K47" s="12">
        <f t="shared" si="3"/>
        <v>5.4406964091403701E-4</v>
      </c>
      <c r="L47" s="13">
        <v>0</v>
      </c>
      <c r="M47" s="14">
        <f t="shared" si="4"/>
        <v>0</v>
      </c>
    </row>
    <row r="48" spans="1:13" x14ac:dyDescent="0.25">
      <c r="A48" s="2" t="s">
        <v>43</v>
      </c>
      <c r="B48" s="1">
        <v>1</v>
      </c>
      <c r="C48" s="3">
        <f t="shared" si="0"/>
        <v>5.8651026392961877E-4</v>
      </c>
      <c r="D48" s="4">
        <v>0</v>
      </c>
      <c r="E48" s="5">
        <f t="shared" si="1"/>
        <v>0</v>
      </c>
      <c r="F48" s="6">
        <v>0</v>
      </c>
      <c r="G48" s="7">
        <f t="shared" si="2"/>
        <v>0</v>
      </c>
      <c r="H48" s="47">
        <v>4</v>
      </c>
      <c r="I48" s="3">
        <f t="shared" si="5"/>
        <v>7.3126142595978066E-4</v>
      </c>
      <c r="J48" s="4">
        <v>0</v>
      </c>
      <c r="K48" s="5">
        <f t="shared" si="3"/>
        <v>0</v>
      </c>
      <c r="L48" s="6">
        <v>0</v>
      </c>
      <c r="M48" s="7">
        <f t="shared" si="4"/>
        <v>0</v>
      </c>
    </row>
    <row r="49" spans="1:13" x14ac:dyDescent="0.25">
      <c r="A49" s="8" t="s">
        <v>9</v>
      </c>
      <c r="B49" s="9">
        <v>1</v>
      </c>
      <c r="C49" s="10">
        <f t="shared" si="0"/>
        <v>5.8651026392961877E-4</v>
      </c>
      <c r="D49" s="11">
        <v>1</v>
      </c>
      <c r="E49" s="12">
        <f t="shared" si="1"/>
        <v>8.3892617449664428E-4</v>
      </c>
      <c r="F49" s="13">
        <v>0</v>
      </c>
      <c r="G49" s="14">
        <f t="shared" si="2"/>
        <v>0</v>
      </c>
      <c r="H49" s="48">
        <v>5</v>
      </c>
      <c r="I49" s="10">
        <f t="shared" si="5"/>
        <v>9.1407678244972577E-4</v>
      </c>
      <c r="J49" s="11">
        <v>1</v>
      </c>
      <c r="K49" s="12">
        <f t="shared" si="3"/>
        <v>2.720348204570185E-4</v>
      </c>
      <c r="L49" s="13">
        <v>0</v>
      </c>
      <c r="M49" s="14">
        <f t="shared" si="4"/>
        <v>0</v>
      </c>
    </row>
    <row r="50" spans="1:13" x14ac:dyDescent="0.25">
      <c r="A50" s="2" t="s">
        <v>14</v>
      </c>
      <c r="B50" s="1">
        <v>1</v>
      </c>
      <c r="C50" s="3">
        <f t="shared" si="0"/>
        <v>5.8651026392961877E-4</v>
      </c>
      <c r="D50" s="4">
        <v>1</v>
      </c>
      <c r="E50" s="5">
        <f t="shared" si="1"/>
        <v>8.3892617449664428E-4</v>
      </c>
      <c r="F50" s="6">
        <v>0</v>
      </c>
      <c r="G50" s="7">
        <f t="shared" si="2"/>
        <v>0</v>
      </c>
      <c r="H50" s="47">
        <v>8</v>
      </c>
      <c r="I50" s="3">
        <f t="shared" si="5"/>
        <v>1.4625228519195613E-3</v>
      </c>
      <c r="J50" s="4">
        <v>7</v>
      </c>
      <c r="K50" s="5">
        <f t="shared" si="3"/>
        <v>1.9042437431991295E-3</v>
      </c>
      <c r="L50" s="6">
        <v>3</v>
      </c>
      <c r="M50" s="7">
        <f t="shared" si="4"/>
        <v>5.7235524182008966E-5</v>
      </c>
    </row>
    <row r="51" spans="1:13" x14ac:dyDescent="0.25">
      <c r="A51" s="8" t="s">
        <v>16</v>
      </c>
      <c r="B51" s="9">
        <v>0</v>
      </c>
      <c r="C51" s="10">
        <f t="shared" si="0"/>
        <v>0</v>
      </c>
      <c r="D51" s="11">
        <v>1</v>
      </c>
      <c r="E51" s="12">
        <f t="shared" si="1"/>
        <v>8.3892617449664428E-4</v>
      </c>
      <c r="F51" s="13">
        <v>0</v>
      </c>
      <c r="G51" s="14">
        <f t="shared" si="2"/>
        <v>0</v>
      </c>
      <c r="H51" s="48">
        <v>9</v>
      </c>
      <c r="I51" s="10">
        <f t="shared" si="5"/>
        <v>1.6453382084095063E-3</v>
      </c>
      <c r="J51" s="11">
        <v>5</v>
      </c>
      <c r="K51" s="12">
        <f t="shared" si="3"/>
        <v>1.3601741022850925E-3</v>
      </c>
      <c r="L51" s="13">
        <v>65</v>
      </c>
      <c r="M51" s="14">
        <f t="shared" si="4"/>
        <v>1.2401030239435277E-3</v>
      </c>
    </row>
    <row r="52" spans="1:13" x14ac:dyDescent="0.25">
      <c r="A52" s="2" t="s">
        <v>45</v>
      </c>
      <c r="B52" s="1">
        <v>0</v>
      </c>
      <c r="C52" s="3">
        <f t="shared" si="0"/>
        <v>0</v>
      </c>
      <c r="D52" s="4">
        <v>0</v>
      </c>
      <c r="E52" s="5">
        <f t="shared" si="1"/>
        <v>0</v>
      </c>
      <c r="F52" s="6">
        <v>0</v>
      </c>
      <c r="G52" s="7">
        <f t="shared" si="2"/>
        <v>0</v>
      </c>
      <c r="H52" s="47">
        <v>1</v>
      </c>
      <c r="I52" s="3">
        <f t="shared" si="5"/>
        <v>1.8281535648994517E-4</v>
      </c>
      <c r="J52" s="4">
        <v>0</v>
      </c>
      <c r="K52" s="5">
        <f t="shared" si="3"/>
        <v>0</v>
      </c>
      <c r="L52" s="6">
        <v>0</v>
      </c>
      <c r="M52" s="7">
        <f t="shared" si="4"/>
        <v>0</v>
      </c>
    </row>
    <row r="53" spans="1:13" x14ac:dyDescent="0.25">
      <c r="A53" s="8" t="s">
        <v>47</v>
      </c>
      <c r="B53" s="9">
        <v>0</v>
      </c>
      <c r="C53" s="10">
        <f t="shared" si="0"/>
        <v>0</v>
      </c>
      <c r="D53" s="11">
        <v>0</v>
      </c>
      <c r="E53" s="12">
        <f t="shared" si="1"/>
        <v>0</v>
      </c>
      <c r="F53" s="13">
        <v>0</v>
      </c>
      <c r="G53" s="14">
        <f t="shared" si="2"/>
        <v>0</v>
      </c>
      <c r="H53" s="48">
        <v>1</v>
      </c>
      <c r="I53" s="10">
        <f t="shared" si="5"/>
        <v>1.8281535648994517E-4</v>
      </c>
      <c r="J53" s="11">
        <v>2</v>
      </c>
      <c r="K53" s="12">
        <f t="shared" si="3"/>
        <v>5.4406964091403701E-4</v>
      </c>
      <c r="L53" s="13">
        <v>3</v>
      </c>
      <c r="M53" s="14">
        <f t="shared" si="4"/>
        <v>5.7235524182008966E-5</v>
      </c>
    </row>
    <row r="54" spans="1:13" x14ac:dyDescent="0.25">
      <c r="A54" s="16" t="s">
        <v>49</v>
      </c>
      <c r="B54" s="15">
        <v>0</v>
      </c>
      <c r="C54" s="17">
        <f t="shared" si="0"/>
        <v>0</v>
      </c>
      <c r="D54" s="18">
        <v>0</v>
      </c>
      <c r="E54" s="17">
        <f t="shared" si="1"/>
        <v>0</v>
      </c>
      <c r="F54" s="19">
        <v>0</v>
      </c>
      <c r="G54" s="20">
        <f t="shared" si="2"/>
        <v>0</v>
      </c>
      <c r="H54" s="49">
        <v>1</v>
      </c>
      <c r="I54" s="17">
        <f t="shared" si="5"/>
        <v>1.8281535648994517E-4</v>
      </c>
      <c r="J54" s="18">
        <v>2</v>
      </c>
      <c r="K54" s="17">
        <f t="shared" si="3"/>
        <v>5.4406964091403701E-4</v>
      </c>
      <c r="L54" s="19">
        <v>0</v>
      </c>
      <c r="M54" s="20">
        <f t="shared" si="4"/>
        <v>0</v>
      </c>
    </row>
    <row r="55" spans="1:13" x14ac:dyDescent="0.25">
      <c r="A55" s="28" t="s">
        <v>56</v>
      </c>
      <c r="B55" s="21">
        <f>SUM(B4:B54)</f>
        <v>1705</v>
      </c>
      <c r="C55" s="22">
        <f>SUM(C4:C54)</f>
        <v>0.99999999999999989</v>
      </c>
      <c r="D55" s="23">
        <f>SUM(D4:D54)</f>
        <v>1192</v>
      </c>
      <c r="E55" s="24">
        <f t="shared" ref="E55:G55" si="6">SUM(E4:E54)</f>
        <v>1</v>
      </c>
      <c r="F55" s="25">
        <f t="shared" si="6"/>
        <v>18970</v>
      </c>
      <c r="G55" s="26">
        <f t="shared" si="6"/>
        <v>0.99999999999999944</v>
      </c>
      <c r="H55" s="21">
        <f>SUM(H4:H54)</f>
        <v>5470</v>
      </c>
      <c r="I55" s="22">
        <f>SUM(I4:I54)</f>
        <v>0.99999999999999989</v>
      </c>
      <c r="J55" s="23">
        <f>SUM(J4:J54)</f>
        <v>3676</v>
      </c>
      <c r="K55" s="24">
        <f t="shared" ref="K55" si="7">SUM(K4:K54)</f>
        <v>1.0000000000000002</v>
      </c>
      <c r="L55" s="25">
        <f t="shared" ref="L55" si="8">SUM(L4:L54)</f>
        <v>52415</v>
      </c>
      <c r="M55" s="26">
        <f t="shared" ref="M55" si="9">SUM(M4:M54)</f>
        <v>1</v>
      </c>
    </row>
  </sheetData>
  <mergeCells count="7">
    <mergeCell ref="H2:I2"/>
    <mergeCell ref="J2:M2"/>
    <mergeCell ref="H1:M1"/>
    <mergeCell ref="B2:C2"/>
    <mergeCell ref="D2:G2"/>
    <mergeCell ref="A1:A3"/>
    <mergeCell ref="B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Rittenberg</dc:creator>
  <cp:lastModifiedBy>Jason Rittenberg</cp:lastModifiedBy>
  <dcterms:created xsi:type="dcterms:W3CDTF">2017-10-24T15:37:34Z</dcterms:created>
  <dcterms:modified xsi:type="dcterms:W3CDTF">2017-10-25T14:08:36Z</dcterms:modified>
</cp:coreProperties>
</file>