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195" windowWidth="16680" windowHeight="11310"/>
  </bookViews>
  <sheets>
    <sheet name="Dollars Per Capita" sheetId="1" r:id="rId1"/>
    <sheet name="Deals Per Capita" sheetId="2" r:id="rId2"/>
    <sheet name="Dollars by GDP" sheetId="3" r:id="rId3"/>
    <sheet name="Deals by GDP" sheetId="4" r:id="rId4"/>
  </sheets>
  <calcPr calcId="125725"/>
  <fileRecoveryPr repairLoad="1"/>
</workbook>
</file>

<file path=xl/calcChain.xml><?xml version="1.0" encoding="utf-8"?>
<calcChain xmlns="http://schemas.openxmlformats.org/spreadsheetml/2006/main">
  <c r="P8" i="4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8"/>
  <c r="P49"/>
  <c r="P50"/>
  <c r="P51"/>
  <c r="P52"/>
  <c r="P53"/>
  <c r="P54"/>
  <c r="P55"/>
  <c r="P56"/>
  <c r="P57"/>
  <c r="P58"/>
  <c r="P59"/>
  <c r="P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8"/>
  <c r="M49"/>
  <c r="M50"/>
  <c r="M51"/>
  <c r="M52"/>
  <c r="M53"/>
  <c r="M54"/>
  <c r="M55"/>
  <c r="M56"/>
  <c r="M57"/>
  <c r="M58"/>
  <c r="M59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59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8"/>
  <c r="G49"/>
  <c r="G50"/>
  <c r="G51"/>
  <c r="G52"/>
  <c r="G53"/>
  <c r="G54"/>
  <c r="G55"/>
  <c r="G56"/>
  <c r="G57"/>
  <c r="G58"/>
  <c r="G59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8"/>
  <c r="D49"/>
  <c r="D50"/>
  <c r="D51"/>
  <c r="D52"/>
  <c r="D53"/>
  <c r="D54"/>
  <c r="D55"/>
  <c r="D56"/>
  <c r="D57"/>
  <c r="D58"/>
  <c r="D59"/>
  <c r="D7"/>
  <c r="D7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8"/>
  <c r="D49"/>
  <c r="D50"/>
  <c r="D51"/>
  <c r="D52"/>
  <c r="D53"/>
  <c r="D54"/>
  <c r="D55"/>
  <c r="D56"/>
  <c r="D57"/>
  <c r="D58"/>
  <c r="D59"/>
  <c r="P59"/>
  <c r="M59"/>
  <c r="J59"/>
  <c r="G59"/>
  <c r="P58"/>
  <c r="M58"/>
  <c r="J58"/>
  <c r="G58"/>
  <c r="P57"/>
  <c r="M57"/>
  <c r="J57"/>
  <c r="G57"/>
  <c r="P56"/>
  <c r="M56"/>
  <c r="J56"/>
  <c r="G56"/>
  <c r="P55"/>
  <c r="M55"/>
  <c r="J55"/>
  <c r="G55"/>
  <c r="P54"/>
  <c r="M54"/>
  <c r="J54"/>
  <c r="G54"/>
  <c r="P53"/>
  <c r="M53"/>
  <c r="J53"/>
  <c r="G53"/>
  <c r="P52"/>
  <c r="M52"/>
  <c r="J52"/>
  <c r="G52"/>
  <c r="P51"/>
  <c r="M51"/>
  <c r="J51"/>
  <c r="G51"/>
  <c r="P50"/>
  <c r="M50"/>
  <c r="J50"/>
  <c r="G50"/>
  <c r="P49"/>
  <c r="M49"/>
  <c r="J49"/>
  <c r="G49"/>
  <c r="P48"/>
  <c r="M48"/>
  <c r="J48"/>
  <c r="G48"/>
  <c r="P46"/>
  <c r="M46"/>
  <c r="J46"/>
  <c r="G46"/>
  <c r="P45"/>
  <c r="M45"/>
  <c r="J45"/>
  <c r="G45"/>
  <c r="P44"/>
  <c r="M44"/>
  <c r="J44"/>
  <c r="G44"/>
  <c r="P43"/>
  <c r="M43"/>
  <c r="J43"/>
  <c r="G43"/>
  <c r="P42"/>
  <c r="M42"/>
  <c r="J42"/>
  <c r="G42"/>
  <c r="P41"/>
  <c r="M41"/>
  <c r="J41"/>
  <c r="G41"/>
  <c r="P40"/>
  <c r="M40"/>
  <c r="J40"/>
  <c r="G40"/>
  <c r="P39"/>
  <c r="M39"/>
  <c r="J39"/>
  <c r="G39"/>
  <c r="P38"/>
  <c r="M38"/>
  <c r="J38"/>
  <c r="G38"/>
  <c r="P37"/>
  <c r="M37"/>
  <c r="J37"/>
  <c r="G37"/>
  <c r="P36"/>
  <c r="M36"/>
  <c r="J36"/>
  <c r="G36"/>
  <c r="P35"/>
  <c r="M35"/>
  <c r="J35"/>
  <c r="G35"/>
  <c r="P34"/>
  <c r="M34"/>
  <c r="J34"/>
  <c r="G34"/>
  <c r="P33"/>
  <c r="M33"/>
  <c r="J33"/>
  <c r="G33"/>
  <c r="P32"/>
  <c r="M32"/>
  <c r="J32"/>
  <c r="G32"/>
  <c r="P31"/>
  <c r="M31"/>
  <c r="J31"/>
  <c r="G31"/>
  <c r="P30"/>
  <c r="M30"/>
  <c r="J30"/>
  <c r="G30"/>
  <c r="P29"/>
  <c r="M29"/>
  <c r="J29"/>
  <c r="G29"/>
  <c r="P28"/>
  <c r="M28"/>
  <c r="J28"/>
  <c r="G28"/>
  <c r="P27"/>
  <c r="M27"/>
  <c r="J27"/>
  <c r="G27"/>
  <c r="P26"/>
  <c r="M26"/>
  <c r="J26"/>
  <c r="G26"/>
  <c r="P25"/>
  <c r="M25"/>
  <c r="J25"/>
  <c r="G25"/>
  <c r="P24"/>
  <c r="M24"/>
  <c r="J24"/>
  <c r="G24"/>
  <c r="P23"/>
  <c r="M23"/>
  <c r="J23"/>
  <c r="G23"/>
  <c r="P22"/>
  <c r="M22"/>
  <c r="J22"/>
  <c r="G22"/>
  <c r="P21"/>
  <c r="M21"/>
  <c r="J21"/>
  <c r="G21"/>
  <c r="P20"/>
  <c r="M20"/>
  <c r="J20"/>
  <c r="G20"/>
  <c r="P19"/>
  <c r="M19"/>
  <c r="J19"/>
  <c r="G19"/>
  <c r="P18"/>
  <c r="M18"/>
  <c r="J18"/>
  <c r="G18"/>
  <c r="P17"/>
  <c r="M17"/>
  <c r="J17"/>
  <c r="G17"/>
  <c r="P16"/>
  <c r="M16"/>
  <c r="J16"/>
  <c r="G16"/>
  <c r="P15"/>
  <c r="M15"/>
  <c r="J15"/>
  <c r="G15"/>
  <c r="P14"/>
  <c r="M14"/>
  <c r="J14"/>
  <c r="G14"/>
  <c r="P13"/>
  <c r="M13"/>
  <c r="J13"/>
  <c r="G13"/>
  <c r="P12"/>
  <c r="M12"/>
  <c r="J12"/>
  <c r="G12"/>
  <c r="P11"/>
  <c r="M11"/>
  <c r="J11"/>
  <c r="G11"/>
  <c r="P10"/>
  <c r="M10"/>
  <c r="J10"/>
  <c r="G10"/>
  <c r="P9"/>
  <c r="M9"/>
  <c r="J9"/>
  <c r="G9"/>
  <c r="P8"/>
  <c r="M8"/>
  <c r="J8"/>
  <c r="G8"/>
  <c r="P7"/>
  <c r="M7"/>
  <c r="J7"/>
  <c r="G7"/>
  <c r="S8" i="2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7"/>
  <c r="S8" i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7"/>
</calcChain>
</file>

<file path=xl/sharedStrings.xml><?xml version="1.0" encoding="utf-8"?>
<sst xmlns="http://schemas.openxmlformats.org/spreadsheetml/2006/main" count="304" uniqueCount="69">
  <si>
    <t>Amount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</si>
  <si>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</si>
  <si>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</si>
  <si>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</si>
  <si>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</si>
  <si>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</si>
  <si>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</si>
  <si>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</si>
  <si>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</si>
  <si>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</si>
  <si>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</si>
  <si>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</si>
  <si>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</si>
  <si>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</si>
  <si>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</si>
  <si>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</si>
  <si>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</si>
  <si>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</si>
  <si>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</si>
  <si>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</si>
  <si>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</si>
  <si>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</si>
  <si>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</si>
  <si>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</si>
  <si>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</si>
  <si>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</si>
  <si>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</si>
  <si>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</si>
  <si>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</si>
  <si>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</si>
  <si>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</si>
  <si>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</si>
  <si>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</si>
  <si>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</si>
  <si>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</si>
  <si>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</si>
  <si>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</si>
  <si>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</si>
  <si>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</si>
  <si>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</si>
  <si>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</si>
  <si>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</si>
  <si>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</si>
  <si>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</si>
  <si>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</si>
  <si>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</si>
  <si>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</si>
  <si>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</si>
  <si>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</si>
  <si>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</si>
  <si>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</si>
  <si>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U.S. Total</t>
  </si>
  <si>
    <t>Alaska</t>
  </si>
  <si>
    <t>State</t>
  </si>
  <si>
    <t>Prepared by SSTI</t>
  </si>
  <si>
    <t>Population</t>
  </si>
  <si>
    <t>Montana</t>
  </si>
  <si>
    <t>Per Capita</t>
  </si>
  <si>
    <t>Venture Capital Per Capita Dollars  by State, 2009-2014</t>
  </si>
  <si>
    <t>Source: National Venture Capital Association/PricewaterhouseCoopers and the U.S. Bureau of the Census</t>
  </si>
  <si>
    <t>Deals</t>
  </si>
  <si>
    <t>Venture Capital Per Capita Deals  by State, 2009-2014</t>
  </si>
  <si>
    <t>GDP</t>
  </si>
  <si>
    <t>Source: National Venture Capital Association/PricewaterhouseCoopers and the U.S. Bureau of Economic Analysis</t>
  </si>
  <si>
    <t>not available</t>
  </si>
  <si>
    <t>Per $1M GDP</t>
  </si>
  <si>
    <t>Venture Capital Dollars Per One Million in GDP  by State, 2009-2013</t>
  </si>
  <si>
    <t>Venture Capital Deals Per One Billion in GDP  by State, 2009-2013</t>
  </si>
  <si>
    <t>Per $1B GDP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</si>
</sst>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10" fontId="0" fillId="0" borderId="0" xfId="0" applyNumberFormat="1"/>
    <xf numFmtId="0" fontId="2" fillId="0" borderId="9" xfId="0" applyFont="1" applyBorder="1" applyAlignment="1">
      <alignment horizontal="center"/>
    </xf>
    <xf numFmtId="3" fontId="0" fillId="0" borderId="11" xfId="0" applyNumberFormat="1" applyBorder="1"/>
    <xf numFmtId="164" fontId="0" fillId="0" borderId="0" xfId="0" applyNumberFormat="1" applyFont="1" applyBorder="1" applyAlignment="1">
      <alignment horizontal="right"/>
    </xf>
    <xf numFmtId="3" fontId="0" fillId="0" borderId="12" xfId="0" applyNumberFormat="1" applyBorder="1"/>
    <xf numFmtId="164" fontId="0" fillId="0" borderId="13" xfId="0" applyNumberFormat="1" applyFon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ont="1" applyFill="1" applyBorder="1" applyAlignment="1">
      <alignment horizontal="right"/>
    </xf>
    <xf numFmtId="164" fontId="0" fillId="0" borderId="1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3" fontId="0" fillId="0" borderId="10" xfId="0" applyNumberFormat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3" fontId="0" fillId="0" borderId="13" xfId="0" applyNumberFormat="1" applyFont="1" applyFill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165" fontId="0" fillId="0" borderId="4" xfId="0" applyNumberFormat="1" applyBorder="1"/>
    <xf numFmtId="165" fontId="0" fillId="0" borderId="11" xfId="0" applyNumberFormat="1" applyBorder="1"/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 applyFont="1" applyFill="1" applyBorder="1" applyAlignment="1">
      <alignment horizontal="right"/>
    </xf>
    <xf numFmtId="165" fontId="0" fillId="0" borderId="5" xfId="0" applyNumberFormat="1" applyBorder="1"/>
    <xf numFmtId="165" fontId="0" fillId="0" borderId="12" xfId="0" applyNumberFormat="1" applyBorder="1"/>
    <xf numFmtId="165" fontId="0" fillId="0" borderId="13" xfId="0" applyNumberFormat="1" applyFont="1" applyBorder="1" applyAlignment="1">
      <alignment horizontal="right"/>
    </xf>
    <xf numFmtId="165" fontId="0" fillId="0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10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"/>
  <sheetViews>
    <sheetView tabSelected="1" zoomScaleNormal="100" workbookViewId="0">
      <selection activeCell="S56" sqref="S56"/>
    </sheetView>
  </sheetViews>
  <sheetFormatPr defaultRowHeight="15"/>
  <cols>
    <col min="1" max="1" width="28.42578125" customWidth="1"/>
    <col min="2" max="2" width="13.85546875" hidden="1" customWidth="1"/>
    <col min="3" max="3" width="20.5703125" hidden="1" customWidth="1"/>
    <col min="4" max="4" width="17.28515625" customWidth="1"/>
    <col min="5" max="5" width="13.28515625" hidden="1" customWidth="1"/>
    <col min="6" max="6" width="18.42578125" hidden="1" customWidth="1"/>
    <col min="7" max="7" width="16" customWidth="1"/>
    <col min="8" max="8" width="15.85546875" hidden="1" customWidth="1"/>
    <col min="9" max="9" width="17.28515625" hidden="1" customWidth="1"/>
    <col min="10" max="10" width="19" customWidth="1"/>
    <col min="11" max="11" width="14" hidden="1" customWidth="1"/>
    <col min="12" max="12" width="17.7109375" hidden="1" customWidth="1"/>
    <col min="13" max="13" width="20.140625" customWidth="1"/>
    <col min="14" max="14" width="13.85546875" hidden="1" customWidth="1"/>
    <col min="15" max="15" width="16.5703125" hidden="1" customWidth="1"/>
    <col min="16" max="16" width="16.28515625" customWidth="1"/>
    <col min="17" max="17" width="13.42578125" hidden="1" customWidth="1"/>
    <col min="18" max="18" width="20" hidden="1" customWidth="1"/>
    <col min="19" max="19" width="17.85546875" customWidth="1"/>
  </cols>
  <sheetData>
    <row r="1" spans="1:21" ht="18.75">
      <c r="A1" s="5" t="s">
        <v>58</v>
      </c>
    </row>
    <row r="2" spans="1:21">
      <c r="A2" t="s">
        <v>59</v>
      </c>
    </row>
    <row r="3" spans="1:21">
      <c r="A3" t="s">
        <v>54</v>
      </c>
    </row>
    <row r="5" spans="1:21">
      <c r="A5" s="2" t="s">
        <v>53</v>
      </c>
      <c r="B5" s="25">
        <v>2009</v>
      </c>
      <c r="C5" s="25"/>
      <c r="D5" s="25"/>
      <c r="E5" s="25">
        <v>2010</v>
      </c>
      <c r="F5" s="25"/>
      <c r="G5" s="25"/>
      <c r="H5" s="25">
        <v>2011</v>
      </c>
      <c r="I5" s="25"/>
      <c r="J5" s="25"/>
      <c r="K5" s="25">
        <v>2012</v>
      </c>
      <c r="L5" s="25"/>
      <c r="M5" s="25"/>
      <c r="N5" s="25">
        <v>2013</v>
      </c>
      <c r="O5" s="25"/>
      <c r="P5" s="25"/>
      <c r="Q5" s="25">
        <v>2014</v>
      </c>
      <c r="R5" s="25"/>
      <c r="S5" s="25"/>
    </row>
    <row r="6" spans="1:21">
      <c r="A6" s="4"/>
      <c r="B6" s="1" t="s">
        <v>55</v>
      </c>
      <c r="C6" s="7" t="s">
        <v>0</v>
      </c>
      <c r="D6" s="15" t="s">
        <v>57</v>
      </c>
      <c r="E6" s="1" t="s">
        <v>55</v>
      </c>
      <c r="F6" s="7" t="s">
        <v>0</v>
      </c>
      <c r="G6" s="15" t="s">
        <v>57</v>
      </c>
      <c r="H6" s="1" t="s">
        <v>55</v>
      </c>
      <c r="I6" s="7" t="s">
        <v>0</v>
      </c>
      <c r="J6" s="15" t="s">
        <v>57</v>
      </c>
      <c r="K6" s="1" t="s">
        <v>55</v>
      </c>
      <c r="L6" s="7" t="s">
        <v>0</v>
      </c>
      <c r="M6" s="15" t="s">
        <v>57</v>
      </c>
      <c r="N6" s="1" t="s">
        <v>55</v>
      </c>
      <c r="O6" s="7" t="s">
        <v>0</v>
      </c>
      <c r="P6" s="15" t="s">
        <v>57</v>
      </c>
      <c r="Q6" s="1" t="s">
        <v>55</v>
      </c>
      <c r="R6" s="7" t="s">
        <v>0</v>
      </c>
      <c r="S6" s="15" t="s">
        <v>57</v>
      </c>
    </row>
    <row r="7" spans="1:21">
      <c r="A7" s="3" t="s">
        <v>51</v>
      </c>
      <c r="B7" s="8">
        <v>307006550</v>
      </c>
      <c r="C7" s="9">
        <v>20500872900</v>
      </c>
      <c r="D7" s="16">
        <f>C7/B7</f>
        <v>66.776662908332085</v>
      </c>
      <c r="E7" s="8">
        <v>309347057</v>
      </c>
      <c r="F7" s="9">
        <v>23386821100</v>
      </c>
      <c r="G7" s="16">
        <f>F7/E7</f>
        <v>75.600593478411525</v>
      </c>
      <c r="H7" s="8">
        <v>311721632</v>
      </c>
      <c r="I7" s="9">
        <v>29462811000</v>
      </c>
      <c r="J7" s="16">
        <f>I7/H7</f>
        <v>94.516414568238886</v>
      </c>
      <c r="K7" s="8">
        <v>314112078</v>
      </c>
      <c r="L7" s="12">
        <v>27578404700</v>
      </c>
      <c r="M7" s="16">
        <f>L7/K7</f>
        <v>87.797976045989543</v>
      </c>
      <c r="N7" s="8">
        <v>316497531</v>
      </c>
      <c r="O7" s="12">
        <v>29964019900</v>
      </c>
      <c r="P7" s="16">
        <f>O7/N7</f>
        <v>94.673787202466357</v>
      </c>
      <c r="Q7" s="8">
        <v>318857056</v>
      </c>
      <c r="R7" s="12">
        <v>48348586400</v>
      </c>
      <c r="S7" s="16">
        <f>R7/Q7</f>
        <v>151.63091263064285</v>
      </c>
      <c r="T7" s="6"/>
    </row>
    <row r="8" spans="1:21">
      <c r="A8" s="3" t="s">
        <v>52</v>
      </c>
      <c r="B8" s="8">
        <v>698473</v>
      </c>
      <c r="C8" s="9">
        <v>0</v>
      </c>
      <c r="D8" s="16">
        <f t="shared" ref="D8:D59" si="0">C8/B8</f>
        <v>0</v>
      </c>
      <c r="E8" s="8">
        <v>713856</v>
      </c>
      <c r="F8" s="9">
        <v>0</v>
      </c>
      <c r="G8" s="16">
        <f t="shared" ref="G8:G59" si="1">F8/E8</f>
        <v>0</v>
      </c>
      <c r="H8" s="8">
        <v>722572</v>
      </c>
      <c r="I8" s="9">
        <v>0</v>
      </c>
      <c r="J8" s="16">
        <f t="shared" ref="J8:J59" si="2">I8/H8</f>
        <v>0</v>
      </c>
      <c r="K8" s="8">
        <v>731081</v>
      </c>
      <c r="L8" s="13">
        <v>0</v>
      </c>
      <c r="M8" s="16">
        <f t="shared" ref="M8:M59" si="3">L8/K8</f>
        <v>0</v>
      </c>
      <c r="N8" s="8">
        <v>737259</v>
      </c>
      <c r="O8" s="13">
        <v>0</v>
      </c>
      <c r="P8" s="16">
        <f t="shared" ref="P8:P59" si="4">O8/N8</f>
        <v>0</v>
      </c>
      <c r="Q8" s="8">
        <v>736732</v>
      </c>
      <c r="R8" s="13">
        <v>0</v>
      </c>
      <c r="S8" s="16">
        <f t="shared" ref="S8:S59" si="5">R8/Q8</f>
        <v>0</v>
      </c>
      <c r="T8" s="6"/>
    </row>
    <row r="9" spans="1:21">
      <c r="A9" s="3" t="s">
        <v>1</v>
      </c>
      <c r="B9" s="8">
        <v>4708708</v>
      </c>
      <c r="C9" s="9">
        <v>43177000</v>
      </c>
      <c r="D9" s="16">
        <f t="shared" si="0"/>
        <v>9.1696066097111988</v>
      </c>
      <c r="E9" s="8">
        <v>4785822</v>
      </c>
      <c r="F9" s="9">
        <v>600000</v>
      </c>
      <c r="G9" s="16">
        <f t="shared" si="1"/>
        <v>0.12537031256072625</v>
      </c>
      <c r="H9" s="8">
        <v>4801695</v>
      </c>
      <c r="I9" s="9">
        <v>3515000</v>
      </c>
      <c r="J9" s="16">
        <f t="shared" si="2"/>
        <v>0.73203316745440938</v>
      </c>
      <c r="K9" s="8">
        <v>4817484</v>
      </c>
      <c r="L9" s="12">
        <v>23106000</v>
      </c>
      <c r="M9" s="16">
        <f t="shared" si="3"/>
        <v>4.7962795517328134</v>
      </c>
      <c r="N9" s="8">
        <v>4833996</v>
      </c>
      <c r="O9" s="12">
        <v>4237000</v>
      </c>
      <c r="P9" s="16">
        <f t="shared" si="4"/>
        <v>0.87650051841168264</v>
      </c>
      <c r="Q9" s="8">
        <v>4849377</v>
      </c>
      <c r="R9" s="12">
        <v>10894000</v>
      </c>
      <c r="S9" s="16">
        <f t="shared" si="5"/>
        <v>2.2464741347187482</v>
      </c>
      <c r="T9" s="6"/>
    </row>
    <row r="10" spans="1:21">
      <c r="A10" s="3" t="s">
        <v>2</v>
      </c>
      <c r="B10" s="8">
        <v>2889450</v>
      </c>
      <c r="C10" s="9">
        <v>0</v>
      </c>
      <c r="D10" s="16">
        <f t="shared" si="0"/>
        <v>0</v>
      </c>
      <c r="E10" s="8">
        <v>2922297</v>
      </c>
      <c r="F10" s="9">
        <v>5000100</v>
      </c>
      <c r="G10" s="16">
        <f t="shared" si="1"/>
        <v>1.7110170526815036</v>
      </c>
      <c r="H10" s="8">
        <v>2938430</v>
      </c>
      <c r="I10" s="9">
        <v>0</v>
      </c>
      <c r="J10" s="16">
        <f t="shared" si="2"/>
        <v>0</v>
      </c>
      <c r="K10" s="8">
        <v>2949300</v>
      </c>
      <c r="L10" s="12">
        <v>5000000</v>
      </c>
      <c r="M10" s="16">
        <f t="shared" si="3"/>
        <v>1.6953175329739261</v>
      </c>
      <c r="N10" s="8">
        <v>2958765</v>
      </c>
      <c r="O10" s="12">
        <v>85507000</v>
      </c>
      <c r="P10" s="16">
        <f t="shared" si="4"/>
        <v>28.899557754671289</v>
      </c>
      <c r="Q10" s="8">
        <v>2966369</v>
      </c>
      <c r="R10" s="12">
        <v>19874100</v>
      </c>
      <c r="S10" s="16">
        <f t="shared" si="5"/>
        <v>6.6998070705296611</v>
      </c>
      <c r="T10" s="6"/>
    </row>
    <row r="11" spans="1:21">
      <c r="A11" s="3" t="s">
        <v>3</v>
      </c>
      <c r="B11" s="8">
        <v>6595778</v>
      </c>
      <c r="C11" s="9">
        <v>92687000</v>
      </c>
      <c r="D11" s="16">
        <f t="shared" si="0"/>
        <v>14.052474173630465</v>
      </c>
      <c r="E11" s="8">
        <v>6411999</v>
      </c>
      <c r="F11" s="9">
        <v>78430100</v>
      </c>
      <c r="G11" s="16">
        <f t="shared" si="1"/>
        <v>12.23177046658928</v>
      </c>
      <c r="H11" s="8">
        <v>6472867</v>
      </c>
      <c r="I11" s="9">
        <v>229138200</v>
      </c>
      <c r="J11" s="16">
        <f t="shared" si="2"/>
        <v>35.399800428465468</v>
      </c>
      <c r="K11" s="8">
        <v>6556236</v>
      </c>
      <c r="L11" s="12">
        <v>243438100</v>
      </c>
      <c r="M11" s="16">
        <f t="shared" si="3"/>
        <v>37.130771375527054</v>
      </c>
      <c r="N11" s="8">
        <v>6634997</v>
      </c>
      <c r="O11" s="12">
        <v>113299300</v>
      </c>
      <c r="P11" s="16">
        <f t="shared" si="4"/>
        <v>17.076013749516392</v>
      </c>
      <c r="Q11" s="8">
        <v>6731484</v>
      </c>
      <c r="R11" s="12">
        <v>257026000</v>
      </c>
      <c r="S11" s="16">
        <f t="shared" si="5"/>
        <v>38.182665219140382</v>
      </c>
      <c r="T11" s="6"/>
    </row>
    <row r="12" spans="1:21">
      <c r="A12" s="3" t="s">
        <v>4</v>
      </c>
      <c r="B12" s="8">
        <v>36961664</v>
      </c>
      <c r="C12" s="9">
        <v>10279493200</v>
      </c>
      <c r="D12" s="16">
        <f t="shared" si="0"/>
        <v>278.11229494429688</v>
      </c>
      <c r="E12" s="8">
        <v>37336011</v>
      </c>
      <c r="F12" s="9">
        <v>11879510800</v>
      </c>
      <c r="G12" s="16">
        <f t="shared" si="1"/>
        <v>318.17836136806369</v>
      </c>
      <c r="H12" s="8">
        <v>37701901</v>
      </c>
      <c r="I12" s="9">
        <v>14723780900</v>
      </c>
      <c r="J12" s="16">
        <f t="shared" si="2"/>
        <v>390.53152518754956</v>
      </c>
      <c r="K12" s="8">
        <v>38062780</v>
      </c>
      <c r="L12" s="12">
        <v>14519270300</v>
      </c>
      <c r="M12" s="16">
        <f t="shared" si="3"/>
        <v>381.45585530011209</v>
      </c>
      <c r="N12" s="8">
        <v>38431393</v>
      </c>
      <c r="O12" s="12">
        <v>15139603100</v>
      </c>
      <c r="P12" s="16">
        <f t="shared" si="4"/>
        <v>393.93844246030841</v>
      </c>
      <c r="Q12" s="8">
        <v>38802500</v>
      </c>
      <c r="R12" s="12">
        <v>27151513000</v>
      </c>
      <c r="S12" s="16">
        <f t="shared" si="5"/>
        <v>699.73617679273241</v>
      </c>
      <c r="T12" s="6"/>
      <c r="U12" s="6"/>
    </row>
    <row r="13" spans="1:21">
      <c r="A13" s="3" t="s">
        <v>5</v>
      </c>
      <c r="B13" s="8">
        <v>5024748</v>
      </c>
      <c r="C13" s="9">
        <v>625138200</v>
      </c>
      <c r="D13" s="16">
        <f t="shared" si="0"/>
        <v>124.4118511017866</v>
      </c>
      <c r="E13" s="8">
        <v>5048575</v>
      </c>
      <c r="F13" s="9">
        <v>449929600</v>
      </c>
      <c r="G13" s="16">
        <f t="shared" si="1"/>
        <v>89.120118053113998</v>
      </c>
      <c r="H13" s="8">
        <v>5119661</v>
      </c>
      <c r="I13" s="9">
        <v>615706300</v>
      </c>
      <c r="J13" s="16">
        <f t="shared" si="2"/>
        <v>120.26309945131133</v>
      </c>
      <c r="K13" s="8">
        <v>5191709</v>
      </c>
      <c r="L13" s="12">
        <v>610615300</v>
      </c>
      <c r="M13" s="16">
        <f t="shared" si="3"/>
        <v>117.61354498104573</v>
      </c>
      <c r="N13" s="8">
        <v>5272086</v>
      </c>
      <c r="O13" s="12">
        <v>464501000</v>
      </c>
      <c r="P13" s="16">
        <f t="shared" si="4"/>
        <v>88.105732721355452</v>
      </c>
      <c r="Q13" s="8">
        <v>5355866</v>
      </c>
      <c r="R13" s="12">
        <v>793054800</v>
      </c>
      <c r="S13" s="16">
        <f t="shared" si="5"/>
        <v>148.072188512558</v>
      </c>
      <c r="T13" s="6"/>
    </row>
    <row r="14" spans="1:21">
      <c r="A14" s="3" t="s">
        <v>6</v>
      </c>
      <c r="B14" s="8">
        <v>3518288</v>
      </c>
      <c r="C14" s="9">
        <v>190240100</v>
      </c>
      <c r="D14" s="16">
        <f t="shared" si="0"/>
        <v>54.071781502821828</v>
      </c>
      <c r="E14" s="8">
        <v>3579345</v>
      </c>
      <c r="F14" s="9">
        <v>218156600</v>
      </c>
      <c r="G14" s="16">
        <f t="shared" si="1"/>
        <v>60.948749002960042</v>
      </c>
      <c r="H14" s="8">
        <v>3590537</v>
      </c>
      <c r="I14" s="9">
        <v>156729700</v>
      </c>
      <c r="J14" s="16">
        <f t="shared" si="2"/>
        <v>43.650768673321011</v>
      </c>
      <c r="K14" s="8">
        <v>3594362</v>
      </c>
      <c r="L14" s="12">
        <v>151447200</v>
      </c>
      <c r="M14" s="16">
        <f t="shared" si="3"/>
        <v>42.134654216798417</v>
      </c>
      <c r="N14" s="8">
        <v>3599341</v>
      </c>
      <c r="O14" s="12">
        <v>212490800</v>
      </c>
      <c r="P14" s="16">
        <f t="shared" si="4"/>
        <v>59.036029095326064</v>
      </c>
      <c r="Q14" s="8">
        <v>3596677</v>
      </c>
      <c r="R14" s="12">
        <v>521384800</v>
      </c>
      <c r="S14" s="16">
        <f t="shared" si="5"/>
        <v>144.96291993971101</v>
      </c>
      <c r="T14" s="6"/>
    </row>
    <row r="15" spans="1:21">
      <c r="A15" s="3" t="s">
        <v>7</v>
      </c>
      <c r="B15" s="8">
        <v>599657</v>
      </c>
      <c r="C15" s="9">
        <v>59180400</v>
      </c>
      <c r="D15" s="16">
        <f t="shared" si="0"/>
        <v>98.690418022302751</v>
      </c>
      <c r="E15" s="8">
        <v>605210</v>
      </c>
      <c r="F15" s="9">
        <v>107454900</v>
      </c>
      <c r="G15" s="16">
        <f t="shared" si="1"/>
        <v>177.54977611077146</v>
      </c>
      <c r="H15" s="8">
        <v>620427</v>
      </c>
      <c r="I15" s="9">
        <v>53419600</v>
      </c>
      <c r="J15" s="16">
        <f t="shared" si="2"/>
        <v>86.101346330833437</v>
      </c>
      <c r="K15" s="8">
        <v>635040</v>
      </c>
      <c r="L15" s="12">
        <v>60106200</v>
      </c>
      <c r="M15" s="16">
        <f t="shared" si="3"/>
        <v>94.649470899470899</v>
      </c>
      <c r="N15" s="8">
        <v>649111</v>
      </c>
      <c r="O15" s="12">
        <v>288480500</v>
      </c>
      <c r="P15" s="16">
        <f t="shared" si="4"/>
        <v>444.42398911742367</v>
      </c>
      <c r="Q15" s="8">
        <v>658893</v>
      </c>
      <c r="R15" s="12">
        <v>242247100</v>
      </c>
      <c r="S15" s="16">
        <f t="shared" si="5"/>
        <v>367.65772287761445</v>
      </c>
      <c r="T15" s="6"/>
    </row>
    <row r="16" spans="1:21">
      <c r="A16" s="3" t="s">
        <v>8</v>
      </c>
      <c r="B16" s="8">
        <v>885122</v>
      </c>
      <c r="C16" s="9">
        <v>20609100</v>
      </c>
      <c r="D16" s="16">
        <f t="shared" si="0"/>
        <v>23.283908884876887</v>
      </c>
      <c r="E16" s="8">
        <v>899731</v>
      </c>
      <c r="F16" s="9">
        <v>32176000</v>
      </c>
      <c r="G16" s="16">
        <f t="shared" si="1"/>
        <v>35.761799915752597</v>
      </c>
      <c r="H16" s="8">
        <v>907829</v>
      </c>
      <c r="I16" s="9">
        <v>26234200</v>
      </c>
      <c r="J16" s="16">
        <f t="shared" si="2"/>
        <v>28.897732943098315</v>
      </c>
      <c r="K16" s="8">
        <v>916881</v>
      </c>
      <c r="L16" s="12">
        <v>9221900</v>
      </c>
      <c r="M16" s="16">
        <f t="shared" si="3"/>
        <v>10.057902824903122</v>
      </c>
      <c r="N16" s="8">
        <v>925240</v>
      </c>
      <c r="O16" s="12">
        <v>70793000</v>
      </c>
      <c r="P16" s="16">
        <f t="shared" si="4"/>
        <v>76.513120919977524</v>
      </c>
      <c r="Q16" s="8">
        <v>935614</v>
      </c>
      <c r="R16" s="12">
        <v>16873800</v>
      </c>
      <c r="S16" s="16">
        <f t="shared" si="5"/>
        <v>18.03500161391343</v>
      </c>
      <c r="T16" s="6"/>
    </row>
    <row r="17" spans="1:20">
      <c r="A17" s="3" t="s">
        <v>9</v>
      </c>
      <c r="B17" s="8">
        <v>18537969</v>
      </c>
      <c r="C17" s="9">
        <v>341627100</v>
      </c>
      <c r="D17" s="16">
        <f t="shared" si="0"/>
        <v>18.428507459474119</v>
      </c>
      <c r="E17" s="8">
        <v>18852220</v>
      </c>
      <c r="F17" s="9">
        <v>239383100</v>
      </c>
      <c r="G17" s="16">
        <f t="shared" si="1"/>
        <v>12.697873247819089</v>
      </c>
      <c r="H17" s="8">
        <v>19107900</v>
      </c>
      <c r="I17" s="9">
        <v>346284400</v>
      </c>
      <c r="J17" s="16">
        <f t="shared" si="2"/>
        <v>18.12257757262703</v>
      </c>
      <c r="K17" s="8">
        <v>19355257</v>
      </c>
      <c r="L17" s="12">
        <v>202630400</v>
      </c>
      <c r="M17" s="16">
        <f t="shared" si="3"/>
        <v>10.46901108055553</v>
      </c>
      <c r="N17" s="8">
        <v>19600311</v>
      </c>
      <c r="O17" s="12">
        <v>425496400</v>
      </c>
      <c r="P17" s="16">
        <f t="shared" si="4"/>
        <v>21.708655541230954</v>
      </c>
      <c r="Q17" s="8">
        <v>19893297</v>
      </c>
      <c r="R17" s="12">
        <v>862460900</v>
      </c>
      <c r="S17" s="16">
        <f t="shared" si="5"/>
        <v>43.354346944098808</v>
      </c>
      <c r="T17" s="6"/>
    </row>
    <row r="18" spans="1:20">
      <c r="A18" s="3" t="s">
        <v>10</v>
      </c>
      <c r="B18" s="8">
        <v>9829211</v>
      </c>
      <c r="C18" s="9">
        <v>313618900</v>
      </c>
      <c r="D18" s="16">
        <f t="shared" si="0"/>
        <v>31.906823446968428</v>
      </c>
      <c r="E18" s="8">
        <v>9714464</v>
      </c>
      <c r="F18" s="9">
        <v>338426000</v>
      </c>
      <c r="G18" s="16">
        <f t="shared" si="1"/>
        <v>34.837331220744652</v>
      </c>
      <c r="H18" s="8">
        <v>9813201</v>
      </c>
      <c r="I18" s="9">
        <v>383448100</v>
      </c>
      <c r="J18" s="16">
        <f t="shared" si="2"/>
        <v>39.074721897574499</v>
      </c>
      <c r="K18" s="8">
        <v>9919000</v>
      </c>
      <c r="L18" s="12">
        <v>262328300</v>
      </c>
      <c r="M18" s="16">
        <f t="shared" si="3"/>
        <v>26.447051114023591</v>
      </c>
      <c r="N18" s="8">
        <v>9994759</v>
      </c>
      <c r="O18" s="12">
        <v>384475400</v>
      </c>
      <c r="P18" s="16">
        <f t="shared" si="4"/>
        <v>38.467700922053247</v>
      </c>
      <c r="Q18" s="8">
        <v>10097343</v>
      </c>
      <c r="R18" s="12">
        <v>495851800</v>
      </c>
      <c r="S18" s="16">
        <f t="shared" si="5"/>
        <v>49.107156209311697</v>
      </c>
      <c r="T18" s="6"/>
    </row>
    <row r="19" spans="1:20">
      <c r="A19" s="3" t="s">
        <v>11</v>
      </c>
      <c r="B19" s="8">
        <v>1295178</v>
      </c>
      <c r="C19" s="9">
        <v>7364000</v>
      </c>
      <c r="D19" s="16">
        <f t="shared" si="0"/>
        <v>5.6857049764588341</v>
      </c>
      <c r="E19" s="8">
        <v>1363950</v>
      </c>
      <c r="F19" s="9">
        <v>9499900</v>
      </c>
      <c r="G19" s="16">
        <f t="shared" si="1"/>
        <v>6.9649913853147112</v>
      </c>
      <c r="H19" s="8">
        <v>1378251</v>
      </c>
      <c r="I19" s="9">
        <v>600000</v>
      </c>
      <c r="J19" s="16">
        <f t="shared" si="2"/>
        <v>0.4353343476623634</v>
      </c>
      <c r="K19" s="8">
        <v>1392766</v>
      </c>
      <c r="L19" s="12">
        <v>645000</v>
      </c>
      <c r="M19" s="16">
        <f t="shared" si="3"/>
        <v>0.46310722691392525</v>
      </c>
      <c r="N19" s="8">
        <v>1408987</v>
      </c>
      <c r="O19" s="12">
        <v>2469000</v>
      </c>
      <c r="P19" s="16">
        <f t="shared" si="4"/>
        <v>1.7523227680596059</v>
      </c>
      <c r="Q19" s="8">
        <v>1419561</v>
      </c>
      <c r="R19" s="12">
        <v>1296000</v>
      </c>
      <c r="S19" s="16">
        <f t="shared" si="5"/>
        <v>0.91295830189755844</v>
      </c>
      <c r="T19" s="6"/>
    </row>
    <row r="20" spans="1:20">
      <c r="A20" s="3" t="s">
        <v>12</v>
      </c>
      <c r="B20" s="8">
        <v>3007856</v>
      </c>
      <c r="C20" s="9">
        <v>84053100</v>
      </c>
      <c r="D20" s="16">
        <f t="shared" si="0"/>
        <v>27.944522610124952</v>
      </c>
      <c r="E20" s="8">
        <v>3050295</v>
      </c>
      <c r="F20" s="9">
        <v>51500000</v>
      </c>
      <c r="G20" s="16">
        <f t="shared" si="1"/>
        <v>16.883612896457556</v>
      </c>
      <c r="H20" s="8">
        <v>3064904</v>
      </c>
      <c r="I20" s="9">
        <v>28402000</v>
      </c>
      <c r="J20" s="16">
        <f t="shared" si="2"/>
        <v>9.2668481622915433</v>
      </c>
      <c r="K20" s="8">
        <v>3075935</v>
      </c>
      <c r="L20" s="12">
        <v>6332000</v>
      </c>
      <c r="M20" s="16">
        <f t="shared" si="3"/>
        <v>2.0585610554189215</v>
      </c>
      <c r="N20" s="8">
        <v>3092341</v>
      </c>
      <c r="O20" s="12">
        <v>33564900</v>
      </c>
      <c r="P20" s="16">
        <f t="shared" si="4"/>
        <v>10.854203983325254</v>
      </c>
      <c r="Q20" s="8">
        <v>3107126</v>
      </c>
      <c r="R20" s="12">
        <v>21980000</v>
      </c>
      <c r="S20" s="16">
        <f t="shared" si="5"/>
        <v>7.0740613673214412</v>
      </c>
      <c r="T20" s="6"/>
    </row>
    <row r="21" spans="1:20">
      <c r="A21" s="3" t="s">
        <v>13</v>
      </c>
      <c r="B21" s="8">
        <v>1545801</v>
      </c>
      <c r="C21" s="9">
        <v>14606000</v>
      </c>
      <c r="D21" s="16">
        <f t="shared" si="0"/>
        <v>9.4488229726853579</v>
      </c>
      <c r="E21" s="8">
        <v>1570639</v>
      </c>
      <c r="F21" s="9">
        <v>7750000</v>
      </c>
      <c r="G21" s="16">
        <f t="shared" si="1"/>
        <v>4.934297441996538</v>
      </c>
      <c r="H21" s="8">
        <v>1583780</v>
      </c>
      <c r="I21" s="9">
        <v>5145000</v>
      </c>
      <c r="J21" s="16">
        <f t="shared" si="2"/>
        <v>3.2485572491128818</v>
      </c>
      <c r="K21" s="8">
        <v>1595590</v>
      </c>
      <c r="L21" s="12">
        <v>15150000</v>
      </c>
      <c r="M21" s="16">
        <f t="shared" si="3"/>
        <v>9.4949203742816142</v>
      </c>
      <c r="N21" s="8">
        <v>1612843</v>
      </c>
      <c r="O21" s="12">
        <v>6500000</v>
      </c>
      <c r="P21" s="16">
        <f t="shared" si="4"/>
        <v>4.0301504858191404</v>
      </c>
      <c r="Q21" s="8">
        <v>1634464</v>
      </c>
      <c r="R21" s="12">
        <v>1873000</v>
      </c>
      <c r="S21" s="16">
        <f t="shared" si="5"/>
        <v>1.1459414217749673</v>
      </c>
      <c r="T21" s="6"/>
    </row>
    <row r="22" spans="1:20">
      <c r="A22" s="3" t="s">
        <v>14</v>
      </c>
      <c r="B22" s="8">
        <v>12910409</v>
      </c>
      <c r="C22" s="9">
        <v>258710100</v>
      </c>
      <c r="D22" s="16">
        <f t="shared" si="0"/>
        <v>20.038877157183787</v>
      </c>
      <c r="E22" s="8">
        <v>12840097</v>
      </c>
      <c r="F22" s="9">
        <v>658593000</v>
      </c>
      <c r="G22" s="16">
        <f t="shared" si="1"/>
        <v>51.291902234071905</v>
      </c>
      <c r="H22" s="8">
        <v>12858725</v>
      </c>
      <c r="I22" s="9">
        <v>769817600</v>
      </c>
      <c r="J22" s="16">
        <f t="shared" si="2"/>
        <v>59.867335214027833</v>
      </c>
      <c r="K22" s="8">
        <v>12873763</v>
      </c>
      <c r="L22" s="12">
        <v>622932100</v>
      </c>
      <c r="M22" s="16">
        <f t="shared" si="3"/>
        <v>48.387724707997187</v>
      </c>
      <c r="N22" s="8">
        <v>12890552</v>
      </c>
      <c r="O22" s="12">
        <v>453388800</v>
      </c>
      <c r="P22" s="16">
        <f t="shared" si="4"/>
        <v>35.172178817478105</v>
      </c>
      <c r="Q22" s="8">
        <v>12880580</v>
      </c>
      <c r="R22" s="12">
        <v>1069269700</v>
      </c>
      <c r="S22" s="16">
        <f t="shared" si="5"/>
        <v>83.014095638550444</v>
      </c>
      <c r="T22" s="6"/>
    </row>
    <row r="23" spans="1:20">
      <c r="A23" s="3" t="s">
        <v>15</v>
      </c>
      <c r="B23" s="8">
        <v>6423113</v>
      </c>
      <c r="C23" s="9">
        <v>232077900</v>
      </c>
      <c r="D23" s="16">
        <f t="shared" si="0"/>
        <v>36.131685679513964</v>
      </c>
      <c r="E23" s="8">
        <v>6490308</v>
      </c>
      <c r="F23" s="9">
        <v>79969300</v>
      </c>
      <c r="G23" s="16">
        <f t="shared" si="1"/>
        <v>12.321341298440691</v>
      </c>
      <c r="H23" s="8">
        <v>6516560</v>
      </c>
      <c r="I23" s="9">
        <v>177927100</v>
      </c>
      <c r="J23" s="16">
        <f t="shared" si="2"/>
        <v>27.303838221392883</v>
      </c>
      <c r="K23" s="8">
        <v>6537632</v>
      </c>
      <c r="L23" s="12">
        <v>84161300</v>
      </c>
      <c r="M23" s="16">
        <f t="shared" si="3"/>
        <v>12.873361486238442</v>
      </c>
      <c r="N23" s="8">
        <v>6570713</v>
      </c>
      <c r="O23" s="12">
        <v>23413100</v>
      </c>
      <c r="P23" s="16">
        <f t="shared" si="4"/>
        <v>3.5632510505328723</v>
      </c>
      <c r="Q23" s="8">
        <v>6596855</v>
      </c>
      <c r="R23" s="12">
        <v>47306900</v>
      </c>
      <c r="S23" s="16">
        <f t="shared" si="5"/>
        <v>7.171129272964162</v>
      </c>
      <c r="T23" s="6"/>
    </row>
    <row r="24" spans="1:20">
      <c r="A24" s="3" t="s">
        <v>16</v>
      </c>
      <c r="B24" s="8">
        <v>2818747</v>
      </c>
      <c r="C24" s="9">
        <v>7516000</v>
      </c>
      <c r="D24" s="16">
        <f t="shared" si="0"/>
        <v>2.6664329930994159</v>
      </c>
      <c r="E24" s="8">
        <v>2858949</v>
      </c>
      <c r="F24" s="9">
        <v>41714000</v>
      </c>
      <c r="G24" s="16">
        <f t="shared" si="1"/>
        <v>14.590676503848092</v>
      </c>
      <c r="H24" s="8">
        <v>2869965</v>
      </c>
      <c r="I24" s="9">
        <v>57242000</v>
      </c>
      <c r="J24" s="16">
        <f t="shared" si="2"/>
        <v>19.945190969227848</v>
      </c>
      <c r="K24" s="8">
        <v>2885966</v>
      </c>
      <c r="L24" s="12">
        <v>47601700</v>
      </c>
      <c r="M24" s="16">
        <f t="shared" si="3"/>
        <v>16.49419986236844</v>
      </c>
      <c r="N24" s="8">
        <v>2895801</v>
      </c>
      <c r="O24" s="12">
        <v>32851200</v>
      </c>
      <c r="P24" s="16">
        <f t="shared" si="4"/>
        <v>11.344425946396179</v>
      </c>
      <c r="Q24" s="8">
        <v>2904021</v>
      </c>
      <c r="R24" s="12">
        <v>51441100</v>
      </c>
      <c r="S24" s="16">
        <f t="shared" si="5"/>
        <v>17.713749315173686</v>
      </c>
      <c r="T24" s="6"/>
    </row>
    <row r="25" spans="1:20">
      <c r="A25" s="3" t="s">
        <v>17</v>
      </c>
      <c r="B25" s="8">
        <v>4314113</v>
      </c>
      <c r="C25" s="9">
        <v>17600000</v>
      </c>
      <c r="D25" s="16">
        <f t="shared" si="0"/>
        <v>4.0796335191034636</v>
      </c>
      <c r="E25" s="8">
        <v>4349838</v>
      </c>
      <c r="F25" s="9">
        <v>16729900</v>
      </c>
      <c r="G25" s="16">
        <f t="shared" si="1"/>
        <v>3.8460972569553165</v>
      </c>
      <c r="H25" s="8">
        <v>4370038</v>
      </c>
      <c r="I25" s="9">
        <v>12546000</v>
      </c>
      <c r="J25" s="16">
        <f t="shared" si="2"/>
        <v>2.870913250639926</v>
      </c>
      <c r="K25" s="8">
        <v>4383465</v>
      </c>
      <c r="L25" s="12">
        <v>23643000</v>
      </c>
      <c r="M25" s="16">
        <f t="shared" si="3"/>
        <v>5.3936782887510226</v>
      </c>
      <c r="N25" s="8">
        <v>4399583</v>
      </c>
      <c r="O25" s="12">
        <v>15374700</v>
      </c>
      <c r="P25" s="16">
        <f t="shared" si="4"/>
        <v>3.4945811909901461</v>
      </c>
      <c r="Q25" s="8">
        <v>4413457</v>
      </c>
      <c r="R25" s="12">
        <v>47407000</v>
      </c>
      <c r="S25" s="16">
        <f t="shared" si="5"/>
        <v>10.741466383381553</v>
      </c>
      <c r="T25" s="6"/>
    </row>
    <row r="26" spans="1:20">
      <c r="A26" s="3" t="s">
        <v>18</v>
      </c>
      <c r="B26" s="8">
        <v>4492076</v>
      </c>
      <c r="C26" s="9">
        <v>13021200</v>
      </c>
      <c r="D26" s="16">
        <f t="shared" si="0"/>
        <v>2.8987042961873306</v>
      </c>
      <c r="E26" s="8">
        <v>4545581</v>
      </c>
      <c r="F26" s="9">
        <v>17951000</v>
      </c>
      <c r="G26" s="16">
        <f t="shared" si="1"/>
        <v>3.9491101357560234</v>
      </c>
      <c r="H26" s="8">
        <v>4575972</v>
      </c>
      <c r="I26" s="9">
        <v>21863900</v>
      </c>
      <c r="J26" s="16">
        <f t="shared" si="2"/>
        <v>4.7779794107131774</v>
      </c>
      <c r="K26" s="8">
        <v>4604744</v>
      </c>
      <c r="L26" s="12">
        <v>628200</v>
      </c>
      <c r="M26" s="16">
        <f t="shared" si="3"/>
        <v>0.13642452218842133</v>
      </c>
      <c r="N26" s="8">
        <v>4629284</v>
      </c>
      <c r="O26" s="12">
        <v>5731100</v>
      </c>
      <c r="P26" s="16">
        <f t="shared" si="4"/>
        <v>1.2380100248764172</v>
      </c>
      <c r="Q26" s="8">
        <v>4649676</v>
      </c>
      <c r="R26" s="12">
        <v>47471000</v>
      </c>
      <c r="S26" s="16">
        <f t="shared" si="5"/>
        <v>10.209528577905214</v>
      </c>
      <c r="T26" s="6"/>
    </row>
    <row r="27" spans="1:20">
      <c r="A27" s="3" t="s">
        <v>19</v>
      </c>
      <c r="B27" s="8">
        <v>6593587</v>
      </c>
      <c r="C27" s="9">
        <v>2360395700</v>
      </c>
      <c r="D27" s="16">
        <f t="shared" si="0"/>
        <v>357.98355280668926</v>
      </c>
      <c r="E27" s="8">
        <v>6564073</v>
      </c>
      <c r="F27" s="9">
        <v>2421402100</v>
      </c>
      <c r="G27" s="16">
        <f t="shared" si="1"/>
        <v>368.88713760495961</v>
      </c>
      <c r="H27" s="8">
        <v>6612270</v>
      </c>
      <c r="I27" s="9">
        <v>3132535100</v>
      </c>
      <c r="J27" s="16">
        <f t="shared" si="2"/>
        <v>473.74579380454821</v>
      </c>
      <c r="K27" s="8">
        <v>6655829</v>
      </c>
      <c r="L27" s="12">
        <v>3345403800</v>
      </c>
      <c r="M27" s="16">
        <f t="shared" si="3"/>
        <v>502.62766666631609</v>
      </c>
      <c r="N27" s="8">
        <v>6708874</v>
      </c>
      <c r="O27" s="12">
        <v>3057235800</v>
      </c>
      <c r="P27" s="16">
        <f t="shared" si="4"/>
        <v>455.7002859198131</v>
      </c>
      <c r="Q27" s="8">
        <v>6745408</v>
      </c>
      <c r="R27" s="12">
        <v>4678599700</v>
      </c>
      <c r="S27" s="16">
        <f t="shared" si="5"/>
        <v>693.59773345066742</v>
      </c>
      <c r="T27" s="6"/>
    </row>
    <row r="28" spans="1:20">
      <c r="A28" s="3" t="s">
        <v>20</v>
      </c>
      <c r="B28" s="8">
        <v>5699478</v>
      </c>
      <c r="C28" s="9">
        <v>385319400</v>
      </c>
      <c r="D28" s="16">
        <f t="shared" si="0"/>
        <v>67.606086031036526</v>
      </c>
      <c r="E28" s="8">
        <v>5788101</v>
      </c>
      <c r="F28" s="9">
        <v>446716300</v>
      </c>
      <c r="G28" s="16">
        <f t="shared" si="1"/>
        <v>77.178387177417946</v>
      </c>
      <c r="H28" s="8">
        <v>5843833</v>
      </c>
      <c r="I28" s="9">
        <v>314026900</v>
      </c>
      <c r="J28" s="16">
        <f t="shared" si="2"/>
        <v>53.736460299259065</v>
      </c>
      <c r="K28" s="8">
        <v>5891819</v>
      </c>
      <c r="L28" s="12">
        <v>405769700</v>
      </c>
      <c r="M28" s="16">
        <f t="shared" si="3"/>
        <v>68.870021295630437</v>
      </c>
      <c r="N28" s="8">
        <v>5938737</v>
      </c>
      <c r="O28" s="12">
        <v>649382400</v>
      </c>
      <c r="P28" s="16">
        <f t="shared" si="4"/>
        <v>109.34688638341788</v>
      </c>
      <c r="Q28" s="8">
        <v>5976407</v>
      </c>
      <c r="R28" s="12">
        <v>363462400</v>
      </c>
      <c r="S28" s="16">
        <f t="shared" si="5"/>
        <v>60.816206125185246</v>
      </c>
      <c r="T28" s="6"/>
    </row>
    <row r="29" spans="1:20">
      <c r="A29" s="3" t="s">
        <v>21</v>
      </c>
      <c r="B29" s="8">
        <v>1318301</v>
      </c>
      <c r="C29" s="9">
        <v>11350000</v>
      </c>
      <c r="D29" s="16">
        <f t="shared" si="0"/>
        <v>8.6095664040306428</v>
      </c>
      <c r="E29" s="8">
        <v>1327361</v>
      </c>
      <c r="F29" s="9">
        <v>4328000</v>
      </c>
      <c r="G29" s="16">
        <f t="shared" si="1"/>
        <v>3.2606050652384693</v>
      </c>
      <c r="H29" s="8">
        <v>1327930</v>
      </c>
      <c r="I29" s="9">
        <v>38629000</v>
      </c>
      <c r="J29" s="16">
        <f t="shared" si="2"/>
        <v>29.089635748872304</v>
      </c>
      <c r="K29" s="8">
        <v>1328592</v>
      </c>
      <c r="L29" s="12">
        <v>12787200</v>
      </c>
      <c r="M29" s="16">
        <f t="shared" si="3"/>
        <v>9.6246251670941874</v>
      </c>
      <c r="N29" s="8">
        <v>1328702</v>
      </c>
      <c r="O29" s="12">
        <v>27535900</v>
      </c>
      <c r="P29" s="16">
        <f t="shared" si="4"/>
        <v>20.723909499647025</v>
      </c>
      <c r="Q29" s="8">
        <v>1330089</v>
      </c>
      <c r="R29" s="12">
        <v>18669000</v>
      </c>
      <c r="S29" s="16">
        <f t="shared" si="5"/>
        <v>14.035902860635641</v>
      </c>
      <c r="T29" s="6"/>
    </row>
    <row r="30" spans="1:20">
      <c r="A30" s="3" t="s">
        <v>22</v>
      </c>
      <c r="B30" s="8">
        <v>9969727</v>
      </c>
      <c r="C30" s="9">
        <v>178454800</v>
      </c>
      <c r="D30" s="16">
        <f t="shared" si="0"/>
        <v>17.899667663918983</v>
      </c>
      <c r="E30" s="8">
        <v>9876498</v>
      </c>
      <c r="F30" s="9">
        <v>151658500</v>
      </c>
      <c r="G30" s="16">
        <f t="shared" si="1"/>
        <v>15.355493414771106</v>
      </c>
      <c r="H30" s="8">
        <v>9875736</v>
      </c>
      <c r="I30" s="9">
        <v>84752900</v>
      </c>
      <c r="J30" s="16">
        <f t="shared" si="2"/>
        <v>8.5819325263453781</v>
      </c>
      <c r="K30" s="8">
        <v>9884781</v>
      </c>
      <c r="L30" s="12">
        <v>245652000</v>
      </c>
      <c r="M30" s="16">
        <f t="shared" si="3"/>
        <v>24.851536923276296</v>
      </c>
      <c r="N30" s="8">
        <v>9898193</v>
      </c>
      <c r="O30" s="12">
        <v>111062400</v>
      </c>
      <c r="P30" s="16">
        <f t="shared" si="4"/>
        <v>11.220472261957308</v>
      </c>
      <c r="Q30" s="8">
        <v>9909877</v>
      </c>
      <c r="R30" s="12">
        <v>218983000</v>
      </c>
      <c r="S30" s="16">
        <f t="shared" si="5"/>
        <v>22.097448838164187</v>
      </c>
      <c r="T30" s="6"/>
    </row>
    <row r="31" spans="1:20">
      <c r="A31" s="3" t="s">
        <v>23</v>
      </c>
      <c r="B31" s="8">
        <v>5266214</v>
      </c>
      <c r="C31" s="9">
        <v>282300800</v>
      </c>
      <c r="D31" s="16">
        <f t="shared" si="0"/>
        <v>53.606025125450657</v>
      </c>
      <c r="E31" s="8">
        <v>5310418</v>
      </c>
      <c r="F31" s="9">
        <v>138911500</v>
      </c>
      <c r="G31" s="16">
        <f t="shared" si="1"/>
        <v>26.158298649936786</v>
      </c>
      <c r="H31" s="8">
        <v>5348036</v>
      </c>
      <c r="I31" s="9">
        <v>274355000</v>
      </c>
      <c r="J31" s="16">
        <f t="shared" si="2"/>
        <v>51.300140836748291</v>
      </c>
      <c r="K31" s="8">
        <v>5380615</v>
      </c>
      <c r="L31" s="12">
        <v>259907000</v>
      </c>
      <c r="M31" s="16">
        <f t="shared" si="3"/>
        <v>48.304329523669693</v>
      </c>
      <c r="N31" s="8">
        <v>5422060</v>
      </c>
      <c r="O31" s="12">
        <v>269895000</v>
      </c>
      <c r="P31" s="16">
        <f t="shared" si="4"/>
        <v>49.777206449209338</v>
      </c>
      <c r="Q31" s="8">
        <v>5457173</v>
      </c>
      <c r="R31" s="12">
        <v>368434800</v>
      </c>
      <c r="S31" s="16">
        <f t="shared" si="5"/>
        <v>67.513857449635552</v>
      </c>
      <c r="T31" s="6"/>
    </row>
    <row r="32" spans="1:20">
      <c r="A32" s="3" t="s">
        <v>24</v>
      </c>
      <c r="B32" s="8">
        <v>5987580</v>
      </c>
      <c r="C32" s="9">
        <v>17439900</v>
      </c>
      <c r="D32" s="16">
        <f t="shared" si="0"/>
        <v>2.9126792460393012</v>
      </c>
      <c r="E32" s="8">
        <v>5996085</v>
      </c>
      <c r="F32" s="9">
        <v>96977500</v>
      </c>
      <c r="G32" s="16">
        <f t="shared" si="1"/>
        <v>16.173469855747541</v>
      </c>
      <c r="H32" s="8">
        <v>6010544</v>
      </c>
      <c r="I32" s="9">
        <v>134415300</v>
      </c>
      <c r="J32" s="16">
        <f t="shared" si="2"/>
        <v>22.36325031478016</v>
      </c>
      <c r="K32" s="8">
        <v>6025281</v>
      </c>
      <c r="L32" s="12">
        <v>21461000</v>
      </c>
      <c r="M32" s="16">
        <f t="shared" si="3"/>
        <v>3.5618255812467501</v>
      </c>
      <c r="N32" s="8">
        <v>6044917</v>
      </c>
      <c r="O32" s="12">
        <v>77350800</v>
      </c>
      <c r="P32" s="16">
        <f t="shared" si="4"/>
        <v>12.796006959235338</v>
      </c>
      <c r="Q32" s="8">
        <v>6063589</v>
      </c>
      <c r="R32" s="12">
        <v>170101800</v>
      </c>
      <c r="S32" s="16">
        <f t="shared" si="5"/>
        <v>28.052989739245188</v>
      </c>
      <c r="T32" s="6"/>
    </row>
    <row r="33" spans="1:20">
      <c r="A33" s="3" t="s">
        <v>25</v>
      </c>
      <c r="B33" s="8">
        <v>2951996</v>
      </c>
      <c r="C33" s="9">
        <v>1250000</v>
      </c>
      <c r="D33" s="16">
        <f t="shared" si="0"/>
        <v>0.42344230818740947</v>
      </c>
      <c r="E33" s="8">
        <v>2970811</v>
      </c>
      <c r="F33" s="9">
        <v>0</v>
      </c>
      <c r="G33" s="16">
        <f t="shared" si="1"/>
        <v>0</v>
      </c>
      <c r="H33" s="8">
        <v>2978464</v>
      </c>
      <c r="I33" s="9">
        <v>1000000</v>
      </c>
      <c r="J33" s="16">
        <f t="shared" si="2"/>
        <v>0.33574352417890563</v>
      </c>
      <c r="K33" s="8">
        <v>2986137</v>
      </c>
      <c r="L33" s="12">
        <v>4623000</v>
      </c>
      <c r="M33" s="16">
        <f t="shared" si="3"/>
        <v>1.54815401972515</v>
      </c>
      <c r="N33" s="8">
        <v>2992206</v>
      </c>
      <c r="O33" s="12">
        <v>700000</v>
      </c>
      <c r="P33" s="16">
        <f t="shared" si="4"/>
        <v>0.23394111234320097</v>
      </c>
      <c r="Q33" s="8">
        <v>2994079</v>
      </c>
      <c r="R33" s="12">
        <v>0</v>
      </c>
      <c r="S33" s="16">
        <f t="shared" si="5"/>
        <v>0</v>
      </c>
      <c r="T33" s="6"/>
    </row>
    <row r="34" spans="1:20">
      <c r="A34" s="3" t="s">
        <v>56</v>
      </c>
      <c r="B34" s="8">
        <v>974989</v>
      </c>
      <c r="C34" s="9">
        <v>14530000</v>
      </c>
      <c r="D34" s="16">
        <f t="shared" si="0"/>
        <v>14.902732235953431</v>
      </c>
      <c r="E34" s="8">
        <v>990575</v>
      </c>
      <c r="F34" s="9">
        <v>1910000</v>
      </c>
      <c r="G34" s="16">
        <f t="shared" si="1"/>
        <v>1.9281730308154355</v>
      </c>
      <c r="H34" s="8">
        <v>997661</v>
      </c>
      <c r="I34" s="9">
        <v>3215000</v>
      </c>
      <c r="J34" s="16">
        <f t="shared" si="2"/>
        <v>3.2225375152481655</v>
      </c>
      <c r="K34" s="8">
        <v>1005163</v>
      </c>
      <c r="L34" s="12">
        <v>5575100</v>
      </c>
      <c r="M34" s="16">
        <f t="shared" si="3"/>
        <v>5.5464636083898826</v>
      </c>
      <c r="N34" s="8">
        <v>1014864</v>
      </c>
      <c r="O34" s="12">
        <v>25000</v>
      </c>
      <c r="P34" s="16">
        <f t="shared" si="4"/>
        <v>2.4633842564126818E-2</v>
      </c>
      <c r="Q34" s="8">
        <v>1023579</v>
      </c>
      <c r="R34" s="12">
        <v>0</v>
      </c>
      <c r="S34" s="16">
        <f t="shared" si="5"/>
        <v>0</v>
      </c>
      <c r="T34" s="6"/>
    </row>
    <row r="35" spans="1:20">
      <c r="A35" s="3" t="s">
        <v>26</v>
      </c>
      <c r="B35" s="8">
        <v>9380884</v>
      </c>
      <c r="C35" s="9">
        <v>254907400</v>
      </c>
      <c r="D35" s="16">
        <f t="shared" si="0"/>
        <v>27.173068124496584</v>
      </c>
      <c r="E35" s="8">
        <v>9559488</v>
      </c>
      <c r="F35" s="9">
        <v>428556300</v>
      </c>
      <c r="G35" s="16">
        <f t="shared" si="1"/>
        <v>44.830465815742436</v>
      </c>
      <c r="H35" s="8">
        <v>9651502</v>
      </c>
      <c r="I35" s="9">
        <v>304634900</v>
      </c>
      <c r="J35" s="16">
        <f t="shared" si="2"/>
        <v>31.563470639077732</v>
      </c>
      <c r="K35" s="8">
        <v>9748181</v>
      </c>
      <c r="L35" s="12">
        <v>181171300</v>
      </c>
      <c r="M35" s="16">
        <f t="shared" si="3"/>
        <v>18.585139114671751</v>
      </c>
      <c r="N35" s="8">
        <v>9848917</v>
      </c>
      <c r="O35" s="12">
        <v>259611900</v>
      </c>
      <c r="P35" s="16">
        <f t="shared" si="4"/>
        <v>26.359436271013351</v>
      </c>
      <c r="Q35" s="8">
        <v>9943964</v>
      </c>
      <c r="R35" s="12">
        <v>341541500</v>
      </c>
      <c r="S35" s="16">
        <f t="shared" si="5"/>
        <v>34.346614690077317</v>
      </c>
      <c r="T35" s="6"/>
    </row>
    <row r="36" spans="1:20">
      <c r="A36" s="3" t="s">
        <v>27</v>
      </c>
      <c r="B36" s="8">
        <v>646844</v>
      </c>
      <c r="C36" s="9">
        <v>4700000</v>
      </c>
      <c r="D36" s="16">
        <f t="shared" si="0"/>
        <v>7.2660486918020419</v>
      </c>
      <c r="E36" s="8">
        <v>674345</v>
      </c>
      <c r="F36" s="9">
        <v>3161000</v>
      </c>
      <c r="G36" s="16">
        <f t="shared" si="1"/>
        <v>4.6875115853161216</v>
      </c>
      <c r="H36" s="8">
        <v>685242</v>
      </c>
      <c r="I36" s="9">
        <v>4000000</v>
      </c>
      <c r="J36" s="16">
        <f t="shared" si="2"/>
        <v>5.8373538107705016</v>
      </c>
      <c r="K36" s="8">
        <v>701705</v>
      </c>
      <c r="L36" s="12">
        <v>2400000</v>
      </c>
      <c r="M36" s="16">
        <f t="shared" si="3"/>
        <v>3.4202406994392232</v>
      </c>
      <c r="N36" s="8">
        <v>723857</v>
      </c>
      <c r="O36" s="12">
        <v>24052000</v>
      </c>
      <c r="P36" s="16">
        <f t="shared" si="4"/>
        <v>33.227557376664173</v>
      </c>
      <c r="Q36" s="8">
        <v>739482</v>
      </c>
      <c r="R36" s="12">
        <v>7500100</v>
      </c>
      <c r="S36" s="16">
        <f t="shared" si="5"/>
        <v>10.142369929220724</v>
      </c>
      <c r="T36" s="6"/>
    </row>
    <row r="37" spans="1:20">
      <c r="A37" s="3" t="s">
        <v>28</v>
      </c>
      <c r="B37" s="8">
        <v>1796619</v>
      </c>
      <c r="C37" s="9">
        <v>0</v>
      </c>
      <c r="D37" s="16">
        <f t="shared" si="0"/>
        <v>0</v>
      </c>
      <c r="E37" s="8">
        <v>1829865</v>
      </c>
      <c r="F37" s="9">
        <v>11500000</v>
      </c>
      <c r="G37" s="16">
        <f t="shared" si="1"/>
        <v>6.2846166247236814</v>
      </c>
      <c r="H37" s="8">
        <v>1842232</v>
      </c>
      <c r="I37" s="9">
        <v>0</v>
      </c>
      <c r="J37" s="16">
        <f t="shared" si="2"/>
        <v>0</v>
      </c>
      <c r="K37" s="8">
        <v>1855487</v>
      </c>
      <c r="L37" s="12">
        <v>3115000</v>
      </c>
      <c r="M37" s="16">
        <f t="shared" si="3"/>
        <v>1.6788045402635534</v>
      </c>
      <c r="N37" s="8">
        <v>1868969</v>
      </c>
      <c r="O37" s="12">
        <v>11044900</v>
      </c>
      <c r="P37" s="16">
        <f t="shared" si="4"/>
        <v>5.9096218289334921</v>
      </c>
      <c r="Q37" s="8">
        <v>1881503</v>
      </c>
      <c r="R37" s="12">
        <v>41530300</v>
      </c>
      <c r="S37" s="16">
        <f t="shared" si="5"/>
        <v>22.072938496510503</v>
      </c>
      <c r="T37" s="6"/>
    </row>
    <row r="38" spans="1:20">
      <c r="A38" s="3" t="s">
        <v>29</v>
      </c>
      <c r="B38" s="8">
        <v>1324575</v>
      </c>
      <c r="C38" s="9">
        <v>47579400</v>
      </c>
      <c r="D38" s="16">
        <f t="shared" si="0"/>
        <v>35.920502802785798</v>
      </c>
      <c r="E38" s="8">
        <v>1316517</v>
      </c>
      <c r="F38" s="9">
        <v>56944100</v>
      </c>
      <c r="G38" s="16">
        <f t="shared" si="1"/>
        <v>43.25360021936671</v>
      </c>
      <c r="H38" s="8">
        <v>1318109</v>
      </c>
      <c r="I38" s="9">
        <v>56258100</v>
      </c>
      <c r="J38" s="16">
        <f t="shared" si="2"/>
        <v>42.680916373380349</v>
      </c>
      <c r="K38" s="8">
        <v>1321297</v>
      </c>
      <c r="L38" s="12">
        <v>81126000</v>
      </c>
      <c r="M38" s="16">
        <f t="shared" si="3"/>
        <v>61.398761974030066</v>
      </c>
      <c r="N38" s="8">
        <v>1322616</v>
      </c>
      <c r="O38" s="12">
        <v>106438900</v>
      </c>
      <c r="P38" s="16">
        <f t="shared" si="4"/>
        <v>80.476041420941527</v>
      </c>
      <c r="Q38" s="8">
        <v>1326813</v>
      </c>
      <c r="R38" s="12">
        <v>112793300</v>
      </c>
      <c r="S38" s="16">
        <f t="shared" si="5"/>
        <v>85.010698568675465</v>
      </c>
      <c r="T38" s="6"/>
    </row>
    <row r="39" spans="1:20">
      <c r="A39" s="3" t="s">
        <v>30</v>
      </c>
      <c r="B39" s="8">
        <v>8707739</v>
      </c>
      <c r="C39" s="9">
        <v>666106800</v>
      </c>
      <c r="D39" s="16">
        <f t="shared" si="0"/>
        <v>76.495953771696648</v>
      </c>
      <c r="E39" s="8">
        <v>8803580</v>
      </c>
      <c r="F39" s="9">
        <v>455229700</v>
      </c>
      <c r="G39" s="16">
        <f t="shared" si="1"/>
        <v>51.709611317214133</v>
      </c>
      <c r="H39" s="8">
        <v>8842614</v>
      </c>
      <c r="I39" s="9">
        <v>485860400</v>
      </c>
      <c r="J39" s="16">
        <f t="shared" si="2"/>
        <v>54.945336299876935</v>
      </c>
      <c r="K39" s="8">
        <v>8876000</v>
      </c>
      <c r="L39" s="12">
        <v>417347600</v>
      </c>
      <c r="M39" s="16">
        <f t="shared" si="3"/>
        <v>47.0197836863452</v>
      </c>
      <c r="N39" s="8">
        <v>8911502</v>
      </c>
      <c r="O39" s="12">
        <v>322577200</v>
      </c>
      <c r="P39" s="16">
        <f t="shared" si="4"/>
        <v>36.197848578163367</v>
      </c>
      <c r="Q39" s="8">
        <v>8938175</v>
      </c>
      <c r="R39" s="12">
        <v>320431700</v>
      </c>
      <c r="S39" s="16">
        <f t="shared" si="5"/>
        <v>35.849790365482889</v>
      </c>
      <c r="T39" s="6"/>
    </row>
    <row r="40" spans="1:20">
      <c r="A40" s="3" t="s">
        <v>31</v>
      </c>
      <c r="B40" s="8">
        <v>2009671</v>
      </c>
      <c r="C40" s="9">
        <v>5477000</v>
      </c>
      <c r="D40" s="16">
        <f t="shared" si="0"/>
        <v>2.7253217068863509</v>
      </c>
      <c r="E40" s="8">
        <v>2064950</v>
      </c>
      <c r="F40" s="9">
        <v>10085200</v>
      </c>
      <c r="G40" s="16">
        <f t="shared" si="1"/>
        <v>4.8839923484830141</v>
      </c>
      <c r="H40" s="8">
        <v>2078407</v>
      </c>
      <c r="I40" s="9">
        <v>64919100</v>
      </c>
      <c r="J40" s="16">
        <f t="shared" si="2"/>
        <v>31.235027595653786</v>
      </c>
      <c r="K40" s="8">
        <v>2084594</v>
      </c>
      <c r="L40" s="12">
        <v>35131000</v>
      </c>
      <c r="M40" s="16">
        <f t="shared" si="3"/>
        <v>16.852682105004618</v>
      </c>
      <c r="N40" s="8">
        <v>2086895</v>
      </c>
      <c r="O40" s="12">
        <v>26807100</v>
      </c>
      <c r="P40" s="16">
        <f t="shared" si="4"/>
        <v>12.845447423085494</v>
      </c>
      <c r="Q40" s="8">
        <v>2085572</v>
      </c>
      <c r="R40" s="12">
        <v>12657000</v>
      </c>
      <c r="S40" s="16">
        <f t="shared" si="5"/>
        <v>6.0688386687201401</v>
      </c>
      <c r="T40" s="6"/>
    </row>
    <row r="41" spans="1:20">
      <c r="A41" s="3" t="s">
        <v>32</v>
      </c>
      <c r="B41" s="8">
        <v>2643085</v>
      </c>
      <c r="C41" s="9">
        <v>15400000</v>
      </c>
      <c r="D41" s="16">
        <f t="shared" si="0"/>
        <v>5.8265246861149</v>
      </c>
      <c r="E41" s="8">
        <v>2703493</v>
      </c>
      <c r="F41" s="9">
        <v>33943000</v>
      </c>
      <c r="G41" s="16">
        <f t="shared" si="1"/>
        <v>12.555238722645111</v>
      </c>
      <c r="H41" s="8">
        <v>2718586</v>
      </c>
      <c r="I41" s="9">
        <v>9500000</v>
      </c>
      <c r="J41" s="16">
        <f t="shared" si="2"/>
        <v>3.4944636660381536</v>
      </c>
      <c r="K41" s="8">
        <v>2755245</v>
      </c>
      <c r="L41" s="12">
        <v>3273200</v>
      </c>
      <c r="M41" s="16">
        <f t="shared" si="3"/>
        <v>1.1879887269553162</v>
      </c>
      <c r="N41" s="8">
        <v>2791494</v>
      </c>
      <c r="O41" s="12">
        <v>15114200</v>
      </c>
      <c r="P41" s="16">
        <f t="shared" si="4"/>
        <v>5.4143766742826598</v>
      </c>
      <c r="Q41" s="8">
        <v>2839099</v>
      </c>
      <c r="R41" s="12">
        <v>45266000</v>
      </c>
      <c r="S41" s="16">
        <f t="shared" si="5"/>
        <v>15.943790618079891</v>
      </c>
      <c r="T41" s="6"/>
    </row>
    <row r="42" spans="1:20">
      <c r="A42" s="3" t="s">
        <v>33</v>
      </c>
      <c r="B42" s="8">
        <v>19541453</v>
      </c>
      <c r="C42" s="9">
        <v>1063645000</v>
      </c>
      <c r="D42" s="16">
        <f t="shared" si="0"/>
        <v>54.430190017088286</v>
      </c>
      <c r="E42" s="8">
        <v>19400867</v>
      </c>
      <c r="F42" s="9">
        <v>1412628900</v>
      </c>
      <c r="G42" s="16">
        <f t="shared" si="1"/>
        <v>72.812668629706081</v>
      </c>
      <c r="H42" s="8">
        <v>19521745</v>
      </c>
      <c r="I42" s="9">
        <v>2429055100</v>
      </c>
      <c r="J42" s="16">
        <f t="shared" si="2"/>
        <v>124.42817483785389</v>
      </c>
      <c r="K42" s="8">
        <v>19607140</v>
      </c>
      <c r="L42" s="12">
        <v>1920793100</v>
      </c>
      <c r="M42" s="16">
        <f t="shared" si="3"/>
        <v>97.963961087644606</v>
      </c>
      <c r="N42" s="8">
        <v>19695680</v>
      </c>
      <c r="O42" s="12">
        <v>2809005800</v>
      </c>
      <c r="P42" s="16">
        <f t="shared" si="4"/>
        <v>142.62040203740111</v>
      </c>
      <c r="Q42" s="8">
        <v>19746227</v>
      </c>
      <c r="R42" s="12">
        <v>4263917000</v>
      </c>
      <c r="S42" s="16">
        <f t="shared" si="5"/>
        <v>215.9357835803265</v>
      </c>
      <c r="T42" s="6"/>
    </row>
    <row r="43" spans="1:20">
      <c r="A43" s="3" t="s">
        <v>34</v>
      </c>
      <c r="B43" s="8">
        <v>11542645</v>
      </c>
      <c r="C43" s="9">
        <v>122443900</v>
      </c>
      <c r="D43" s="16">
        <f t="shared" si="0"/>
        <v>10.607958574486178</v>
      </c>
      <c r="E43" s="8">
        <v>11540070</v>
      </c>
      <c r="F43" s="9">
        <v>177470900</v>
      </c>
      <c r="G43" s="16">
        <f t="shared" si="1"/>
        <v>15.378667547077271</v>
      </c>
      <c r="H43" s="8">
        <v>11544757</v>
      </c>
      <c r="I43" s="9">
        <v>432536700</v>
      </c>
      <c r="J43" s="16">
        <f t="shared" si="2"/>
        <v>37.466072261200473</v>
      </c>
      <c r="K43" s="8">
        <v>11550901</v>
      </c>
      <c r="L43" s="12">
        <v>266578500</v>
      </c>
      <c r="M43" s="16">
        <f t="shared" si="3"/>
        <v>23.078589280611098</v>
      </c>
      <c r="N43" s="8">
        <v>11572005</v>
      </c>
      <c r="O43" s="12">
        <v>254144500</v>
      </c>
      <c r="P43" s="16">
        <f t="shared" si="4"/>
        <v>21.962010904765425</v>
      </c>
      <c r="Q43" s="8">
        <v>11594163</v>
      </c>
      <c r="R43" s="12">
        <v>268686800</v>
      </c>
      <c r="S43" s="16">
        <f t="shared" si="5"/>
        <v>23.174316248615792</v>
      </c>
      <c r="T43" s="6"/>
    </row>
    <row r="44" spans="1:20">
      <c r="A44" s="3" t="s">
        <v>35</v>
      </c>
      <c r="B44" s="8">
        <v>3687050</v>
      </c>
      <c r="C44" s="9">
        <v>4506000</v>
      </c>
      <c r="D44" s="16">
        <f t="shared" si="0"/>
        <v>1.2221152411819747</v>
      </c>
      <c r="E44" s="8">
        <v>3759481</v>
      </c>
      <c r="F44" s="9">
        <v>13000000</v>
      </c>
      <c r="G44" s="16">
        <f t="shared" si="1"/>
        <v>3.4579241123974294</v>
      </c>
      <c r="H44" s="8">
        <v>3786527</v>
      </c>
      <c r="I44" s="9">
        <v>27115000</v>
      </c>
      <c r="J44" s="16">
        <f t="shared" si="2"/>
        <v>7.1609155302471104</v>
      </c>
      <c r="K44" s="8">
        <v>3817059</v>
      </c>
      <c r="L44" s="12">
        <v>33036000</v>
      </c>
      <c r="M44" s="16">
        <f t="shared" si="3"/>
        <v>8.6548308527586286</v>
      </c>
      <c r="N44" s="8">
        <v>3853118</v>
      </c>
      <c r="O44" s="12">
        <v>8213900</v>
      </c>
      <c r="P44" s="16">
        <f t="shared" si="4"/>
        <v>2.1317540755305182</v>
      </c>
      <c r="Q44" s="8">
        <v>3878051</v>
      </c>
      <c r="R44" s="12">
        <v>13555100</v>
      </c>
      <c r="S44" s="16">
        <f t="shared" si="5"/>
        <v>3.4953382510957178</v>
      </c>
      <c r="T44" s="6"/>
    </row>
    <row r="45" spans="1:20">
      <c r="A45" s="3" t="s">
        <v>36</v>
      </c>
      <c r="B45" s="8">
        <v>3825657</v>
      </c>
      <c r="C45" s="9">
        <v>67377100</v>
      </c>
      <c r="D45" s="16">
        <f t="shared" si="0"/>
        <v>17.611903001236129</v>
      </c>
      <c r="E45" s="8">
        <v>3837083</v>
      </c>
      <c r="F45" s="9">
        <v>183412300</v>
      </c>
      <c r="G45" s="16">
        <f t="shared" si="1"/>
        <v>47.799930311645589</v>
      </c>
      <c r="H45" s="8">
        <v>3867644</v>
      </c>
      <c r="I45" s="9">
        <v>236810800</v>
      </c>
      <c r="J45" s="16">
        <f t="shared" si="2"/>
        <v>61.228696332961356</v>
      </c>
      <c r="K45" s="8">
        <v>3898684</v>
      </c>
      <c r="L45" s="12">
        <v>124617800</v>
      </c>
      <c r="M45" s="16">
        <f t="shared" si="3"/>
        <v>31.964067875211224</v>
      </c>
      <c r="N45" s="8">
        <v>3928068</v>
      </c>
      <c r="O45" s="12">
        <v>138490100</v>
      </c>
      <c r="P45" s="16">
        <f t="shared" si="4"/>
        <v>35.256543420327752</v>
      </c>
      <c r="Q45" s="8">
        <v>3970239</v>
      </c>
      <c r="R45" s="12">
        <v>191595100</v>
      </c>
      <c r="S45" s="16">
        <f t="shared" si="5"/>
        <v>48.257825284573549</v>
      </c>
      <c r="T45" s="6"/>
    </row>
    <row r="46" spans="1:20">
      <c r="A46" s="3" t="s">
        <v>37</v>
      </c>
      <c r="B46" s="8">
        <v>12604767</v>
      </c>
      <c r="C46" s="9">
        <v>455898200</v>
      </c>
      <c r="D46" s="16">
        <f t="shared" si="0"/>
        <v>36.168712995646807</v>
      </c>
      <c r="E46" s="8">
        <v>12711077</v>
      </c>
      <c r="F46" s="9">
        <v>524168500</v>
      </c>
      <c r="G46" s="16">
        <f t="shared" si="1"/>
        <v>41.237143005270127</v>
      </c>
      <c r="H46" s="8">
        <v>12743995</v>
      </c>
      <c r="I46" s="9">
        <v>510690500</v>
      </c>
      <c r="J46" s="16">
        <f t="shared" si="2"/>
        <v>40.073030474352819</v>
      </c>
      <c r="K46" s="8">
        <v>12770043</v>
      </c>
      <c r="L46" s="12">
        <v>524181100</v>
      </c>
      <c r="M46" s="16">
        <f t="shared" si="3"/>
        <v>41.047716127502468</v>
      </c>
      <c r="N46" s="8">
        <v>12781296</v>
      </c>
      <c r="O46" s="12">
        <v>462929200</v>
      </c>
      <c r="P46" s="16">
        <f t="shared" si="4"/>
        <v>36.219269157055749</v>
      </c>
      <c r="Q46" s="8">
        <v>12787209</v>
      </c>
      <c r="R46" s="12">
        <v>774665400</v>
      </c>
      <c r="S46" s="16">
        <f t="shared" si="5"/>
        <v>60.581273051844228</v>
      </c>
      <c r="T46" s="6"/>
    </row>
    <row r="47" spans="1:20">
      <c r="A47" s="3" t="s">
        <v>38</v>
      </c>
      <c r="B47" s="8">
        <v>3967288</v>
      </c>
      <c r="C47" s="9">
        <v>0</v>
      </c>
      <c r="D47" s="16">
        <f t="shared" si="0"/>
        <v>0</v>
      </c>
      <c r="E47" s="8">
        <v>3721527</v>
      </c>
      <c r="F47" s="9">
        <v>4494500</v>
      </c>
      <c r="G47" s="16">
        <f t="shared" si="1"/>
        <v>1.2077031820540332</v>
      </c>
      <c r="H47" s="8">
        <v>3686771</v>
      </c>
      <c r="I47" s="9">
        <v>0</v>
      </c>
      <c r="J47" s="16">
        <f t="shared" si="2"/>
        <v>0</v>
      </c>
      <c r="K47" s="8">
        <v>3642281</v>
      </c>
      <c r="L47" s="12">
        <v>100000</v>
      </c>
      <c r="M47" s="16">
        <f t="shared" si="3"/>
        <v>2.7455322639851235E-2</v>
      </c>
      <c r="N47" s="8">
        <v>3595839</v>
      </c>
      <c r="O47" s="12">
        <v>0</v>
      </c>
      <c r="P47" s="16">
        <f t="shared" si="4"/>
        <v>0</v>
      </c>
      <c r="Q47" s="8">
        <v>3548397</v>
      </c>
      <c r="R47" s="12">
        <v>0</v>
      </c>
      <c r="S47" s="16">
        <f t="shared" si="5"/>
        <v>0</v>
      </c>
      <c r="T47" s="6"/>
    </row>
    <row r="48" spans="1:20">
      <c r="A48" s="3" t="s">
        <v>39</v>
      </c>
      <c r="B48" s="8">
        <v>1053209</v>
      </c>
      <c r="C48" s="9">
        <v>30036000</v>
      </c>
      <c r="D48" s="16">
        <f t="shared" si="0"/>
        <v>28.518556146026096</v>
      </c>
      <c r="E48" s="8">
        <v>1053078</v>
      </c>
      <c r="F48" s="9">
        <v>59302000</v>
      </c>
      <c r="G48" s="16">
        <f t="shared" si="1"/>
        <v>56.31301764921497</v>
      </c>
      <c r="H48" s="8">
        <v>1052020</v>
      </c>
      <c r="I48" s="9">
        <v>42151000</v>
      </c>
      <c r="J48" s="16">
        <f t="shared" si="2"/>
        <v>40.066728769415029</v>
      </c>
      <c r="K48" s="8">
        <v>1052637</v>
      </c>
      <c r="L48" s="12">
        <v>85059100</v>
      </c>
      <c r="M48" s="16">
        <f t="shared" si="3"/>
        <v>80.805728850496422</v>
      </c>
      <c r="N48" s="8">
        <v>1053354</v>
      </c>
      <c r="O48" s="12">
        <v>81662800</v>
      </c>
      <c r="P48" s="16">
        <f t="shared" si="4"/>
        <v>77.526453594897816</v>
      </c>
      <c r="Q48" s="8">
        <v>1055173</v>
      </c>
      <c r="R48" s="12">
        <v>124090800</v>
      </c>
      <c r="S48" s="16">
        <f t="shared" si="5"/>
        <v>117.60232682223673</v>
      </c>
      <c r="T48" s="6"/>
    </row>
    <row r="49" spans="1:20">
      <c r="A49" s="3" t="s">
        <v>40</v>
      </c>
      <c r="B49" s="8">
        <v>4561242</v>
      </c>
      <c r="C49" s="9">
        <v>7100000</v>
      </c>
      <c r="D49" s="16">
        <f t="shared" si="0"/>
        <v>1.5565935769248813</v>
      </c>
      <c r="E49" s="8">
        <v>4636290</v>
      </c>
      <c r="F49" s="9">
        <v>26715000</v>
      </c>
      <c r="G49" s="16">
        <f t="shared" si="1"/>
        <v>5.762150340034812</v>
      </c>
      <c r="H49" s="8">
        <v>4673054</v>
      </c>
      <c r="I49" s="9">
        <v>59725000</v>
      </c>
      <c r="J49" s="16">
        <f t="shared" si="2"/>
        <v>12.780721130121758</v>
      </c>
      <c r="K49" s="8">
        <v>4722621</v>
      </c>
      <c r="L49" s="12">
        <v>39499900</v>
      </c>
      <c r="M49" s="16">
        <f t="shared" si="3"/>
        <v>8.3639783925070414</v>
      </c>
      <c r="N49" s="8">
        <v>4771929</v>
      </c>
      <c r="O49" s="12">
        <v>85695200</v>
      </c>
      <c r="P49" s="16">
        <f t="shared" si="4"/>
        <v>17.958188397186966</v>
      </c>
      <c r="Q49" s="8">
        <v>4832482</v>
      </c>
      <c r="R49" s="12">
        <v>47731000</v>
      </c>
      <c r="S49" s="16">
        <f t="shared" si="5"/>
        <v>9.8771190456581106</v>
      </c>
      <c r="T49" s="6"/>
    </row>
    <row r="50" spans="1:20">
      <c r="A50" s="3" t="s">
        <v>41</v>
      </c>
      <c r="B50" s="8">
        <v>812383</v>
      </c>
      <c r="C50" s="9">
        <v>800000</v>
      </c>
      <c r="D50" s="16">
        <f t="shared" si="0"/>
        <v>0.98475718965069436</v>
      </c>
      <c r="E50" s="8">
        <v>816192</v>
      </c>
      <c r="F50" s="9">
        <v>5000000</v>
      </c>
      <c r="G50" s="16">
        <f t="shared" si="1"/>
        <v>6.1260095663765393</v>
      </c>
      <c r="H50" s="8">
        <v>824171</v>
      </c>
      <c r="I50" s="9">
        <v>4146000</v>
      </c>
      <c r="J50" s="16">
        <f t="shared" si="2"/>
        <v>5.0305094452486196</v>
      </c>
      <c r="K50" s="8">
        <v>834504</v>
      </c>
      <c r="L50" s="12">
        <v>0</v>
      </c>
      <c r="M50" s="16">
        <f t="shared" si="3"/>
        <v>0</v>
      </c>
      <c r="N50" s="8">
        <v>845510</v>
      </c>
      <c r="O50" s="12">
        <v>11900000</v>
      </c>
      <c r="P50" s="16">
        <f t="shared" si="4"/>
        <v>14.074345661198567</v>
      </c>
      <c r="Q50" s="8">
        <v>853175</v>
      </c>
      <c r="R50" s="12">
        <v>3001000</v>
      </c>
      <c r="S50" s="16">
        <f t="shared" si="5"/>
        <v>3.517449526767662</v>
      </c>
      <c r="T50" s="6"/>
    </row>
    <row r="51" spans="1:20">
      <c r="A51" s="3" t="s">
        <v>42</v>
      </c>
      <c r="B51" s="8">
        <v>6296254</v>
      </c>
      <c r="C51" s="9">
        <v>75037200</v>
      </c>
      <c r="D51" s="16">
        <f t="shared" si="0"/>
        <v>11.917753000434862</v>
      </c>
      <c r="E51" s="8">
        <v>6356628</v>
      </c>
      <c r="F51" s="9">
        <v>67776500</v>
      </c>
      <c r="G51" s="16">
        <f t="shared" si="1"/>
        <v>10.662335439481435</v>
      </c>
      <c r="H51" s="8">
        <v>6398389</v>
      </c>
      <c r="I51" s="9">
        <v>107387800</v>
      </c>
      <c r="J51" s="16">
        <f t="shared" si="2"/>
        <v>16.783568488880562</v>
      </c>
      <c r="K51" s="8">
        <v>6455177</v>
      </c>
      <c r="L51" s="12">
        <v>97708800</v>
      </c>
      <c r="M51" s="16">
        <f t="shared" si="3"/>
        <v>15.136502066480904</v>
      </c>
      <c r="N51" s="8">
        <v>6497269</v>
      </c>
      <c r="O51" s="12">
        <v>108538000</v>
      </c>
      <c r="P51" s="16">
        <f t="shared" si="4"/>
        <v>16.70517258866764</v>
      </c>
      <c r="Q51" s="8">
        <v>6549352</v>
      </c>
      <c r="R51" s="12">
        <v>144221000</v>
      </c>
      <c r="S51" s="16">
        <f t="shared" si="5"/>
        <v>22.020651814103136</v>
      </c>
      <c r="T51" s="6"/>
    </row>
    <row r="52" spans="1:20">
      <c r="A52" s="3" t="s">
        <v>43</v>
      </c>
      <c r="B52" s="8">
        <v>24782302</v>
      </c>
      <c r="C52" s="9">
        <v>784702400</v>
      </c>
      <c r="D52" s="16">
        <f t="shared" si="0"/>
        <v>31.66382202912385</v>
      </c>
      <c r="E52" s="8">
        <v>25245717</v>
      </c>
      <c r="F52" s="9">
        <v>1067390300</v>
      </c>
      <c r="G52" s="16">
        <f t="shared" si="1"/>
        <v>42.280054870297406</v>
      </c>
      <c r="H52" s="8">
        <v>25657477</v>
      </c>
      <c r="I52" s="9">
        <v>1580151700</v>
      </c>
      <c r="J52" s="16">
        <f t="shared" si="2"/>
        <v>61.586402279538241</v>
      </c>
      <c r="K52" s="8">
        <v>26094422</v>
      </c>
      <c r="L52" s="12">
        <v>1019488100</v>
      </c>
      <c r="M52" s="16">
        <f t="shared" si="3"/>
        <v>39.069196474250319</v>
      </c>
      <c r="N52" s="8">
        <v>26505637</v>
      </c>
      <c r="O52" s="12">
        <v>1344756000</v>
      </c>
      <c r="P52" s="16">
        <f t="shared" si="4"/>
        <v>50.734717298060033</v>
      </c>
      <c r="Q52" s="8">
        <v>26956958</v>
      </c>
      <c r="R52" s="12">
        <v>1506448000</v>
      </c>
      <c r="S52" s="16">
        <f t="shared" si="5"/>
        <v>55.883456879667207</v>
      </c>
      <c r="T52" s="6"/>
    </row>
    <row r="53" spans="1:20">
      <c r="A53" s="3" t="s">
        <v>44</v>
      </c>
      <c r="B53" s="8">
        <v>2784572</v>
      </c>
      <c r="C53" s="9">
        <v>162662900</v>
      </c>
      <c r="D53" s="16">
        <f t="shared" si="0"/>
        <v>58.415763715213686</v>
      </c>
      <c r="E53" s="8">
        <v>2774346</v>
      </c>
      <c r="F53" s="9">
        <v>139000800</v>
      </c>
      <c r="G53" s="16">
        <f t="shared" si="1"/>
        <v>50.10218624497449</v>
      </c>
      <c r="H53" s="8">
        <v>2815324</v>
      </c>
      <c r="I53" s="9">
        <v>244458400</v>
      </c>
      <c r="J53" s="16">
        <f t="shared" si="2"/>
        <v>86.831355822633554</v>
      </c>
      <c r="K53" s="8">
        <v>2855194</v>
      </c>
      <c r="L53" s="12">
        <v>318397200</v>
      </c>
      <c r="M53" s="16">
        <f t="shared" si="3"/>
        <v>111.5150844390959</v>
      </c>
      <c r="N53" s="8">
        <v>2902787</v>
      </c>
      <c r="O53" s="12">
        <v>316180700</v>
      </c>
      <c r="P53" s="16">
        <f t="shared" si="4"/>
        <v>108.92314868435059</v>
      </c>
      <c r="Q53" s="8">
        <v>2942902</v>
      </c>
      <c r="R53" s="12">
        <v>800996600</v>
      </c>
      <c r="S53" s="16">
        <f t="shared" si="5"/>
        <v>272.1791619292793</v>
      </c>
      <c r="T53" s="6"/>
    </row>
    <row r="54" spans="1:20">
      <c r="A54" s="3" t="s">
        <v>45</v>
      </c>
      <c r="B54" s="8">
        <v>7882590</v>
      </c>
      <c r="C54" s="9">
        <v>240763800</v>
      </c>
      <c r="D54" s="16">
        <f t="shared" si="0"/>
        <v>30.543742602368003</v>
      </c>
      <c r="E54" s="8">
        <v>8025376</v>
      </c>
      <c r="F54" s="9">
        <v>409316300</v>
      </c>
      <c r="G54" s="16">
        <f t="shared" si="1"/>
        <v>51.002756755571326</v>
      </c>
      <c r="H54" s="8">
        <v>8110188</v>
      </c>
      <c r="I54" s="9">
        <v>617964900</v>
      </c>
      <c r="J54" s="16">
        <f t="shared" si="2"/>
        <v>76.196125169971396</v>
      </c>
      <c r="K54" s="8">
        <v>8193422</v>
      </c>
      <c r="L54" s="12">
        <v>272430200</v>
      </c>
      <c r="M54" s="16">
        <f t="shared" si="3"/>
        <v>33.249868003869445</v>
      </c>
      <c r="N54" s="8">
        <v>8270345</v>
      </c>
      <c r="O54" s="12">
        <v>637626800</v>
      </c>
      <c r="P54" s="16">
        <f t="shared" si="4"/>
        <v>77.09796870626316</v>
      </c>
      <c r="Q54" s="8">
        <v>8326289</v>
      </c>
      <c r="R54" s="12">
        <v>475986300</v>
      </c>
      <c r="S54" s="16">
        <f t="shared" si="5"/>
        <v>57.166680138054303</v>
      </c>
      <c r="T54" s="6"/>
    </row>
    <row r="55" spans="1:20">
      <c r="A55" s="3" t="s">
        <v>46</v>
      </c>
      <c r="B55" s="8">
        <v>621760</v>
      </c>
      <c r="C55" s="9">
        <v>29150000</v>
      </c>
      <c r="D55" s="16">
        <f t="shared" si="0"/>
        <v>46.88304168811117</v>
      </c>
      <c r="E55" s="8">
        <v>625792</v>
      </c>
      <c r="F55" s="9">
        <v>33069000</v>
      </c>
      <c r="G55" s="16">
        <f t="shared" si="1"/>
        <v>52.843436796890977</v>
      </c>
      <c r="H55" s="8">
        <v>626450</v>
      </c>
      <c r="I55" s="9">
        <v>24840100</v>
      </c>
      <c r="J55" s="16">
        <f t="shared" si="2"/>
        <v>39.652166972623512</v>
      </c>
      <c r="K55" s="8">
        <v>626138</v>
      </c>
      <c r="L55" s="12">
        <v>4415000</v>
      </c>
      <c r="M55" s="16">
        <f t="shared" si="3"/>
        <v>7.0511612456040043</v>
      </c>
      <c r="N55" s="8">
        <v>626855</v>
      </c>
      <c r="O55" s="12">
        <v>21042300</v>
      </c>
      <c r="P55" s="16">
        <f t="shared" si="4"/>
        <v>33.568050027518325</v>
      </c>
      <c r="Q55" s="8">
        <v>626562</v>
      </c>
      <c r="R55" s="12">
        <v>39356000</v>
      </c>
      <c r="S55" s="16">
        <f t="shared" si="5"/>
        <v>62.812618703336618</v>
      </c>
      <c r="T55" s="6"/>
    </row>
    <row r="56" spans="1:20">
      <c r="A56" s="3" t="s">
        <v>47</v>
      </c>
      <c r="B56" s="8">
        <v>6664195</v>
      </c>
      <c r="C56" s="9">
        <v>581418200</v>
      </c>
      <c r="D56" s="16">
        <f t="shared" si="0"/>
        <v>87.245076111968515</v>
      </c>
      <c r="E56" s="8">
        <v>6741911</v>
      </c>
      <c r="F56" s="9">
        <v>621262600</v>
      </c>
      <c r="G56" s="16">
        <f t="shared" si="1"/>
        <v>92.149332733701172</v>
      </c>
      <c r="H56" s="8">
        <v>6822112</v>
      </c>
      <c r="I56" s="9">
        <v>550915200</v>
      </c>
      <c r="J56" s="16">
        <f t="shared" si="2"/>
        <v>80.754347040916358</v>
      </c>
      <c r="K56" s="8">
        <v>6896325</v>
      </c>
      <c r="L56" s="12">
        <v>852236100</v>
      </c>
      <c r="M56" s="16">
        <f t="shared" si="3"/>
        <v>123.57829713651836</v>
      </c>
      <c r="N56" s="8">
        <v>6973742</v>
      </c>
      <c r="O56" s="12">
        <v>927748400</v>
      </c>
      <c r="P56" s="16">
        <f t="shared" si="4"/>
        <v>133.03451719320847</v>
      </c>
      <c r="Q56" s="8">
        <v>7061530</v>
      </c>
      <c r="R56" s="12">
        <v>1246773300</v>
      </c>
      <c r="S56" s="16">
        <f t="shared" si="5"/>
        <v>176.55852202001549</v>
      </c>
      <c r="T56" s="6"/>
    </row>
    <row r="57" spans="1:20">
      <c r="A57" s="3" t="s">
        <v>48</v>
      </c>
      <c r="B57" s="8">
        <v>5654774</v>
      </c>
      <c r="C57" s="9">
        <v>25876700</v>
      </c>
      <c r="D57" s="16">
        <f t="shared" si="0"/>
        <v>4.5760803172682056</v>
      </c>
      <c r="E57" s="8">
        <v>5689268</v>
      </c>
      <c r="F57" s="9">
        <v>134966000</v>
      </c>
      <c r="G57" s="16">
        <f t="shared" si="1"/>
        <v>23.722911277865624</v>
      </c>
      <c r="H57" s="8">
        <v>5708785</v>
      </c>
      <c r="I57" s="9">
        <v>72861100</v>
      </c>
      <c r="J57" s="16">
        <f t="shared" si="2"/>
        <v>12.762978462142119</v>
      </c>
      <c r="K57" s="8">
        <v>5724888</v>
      </c>
      <c r="L57" s="12">
        <v>92295900</v>
      </c>
      <c r="M57" s="16">
        <f t="shared" si="3"/>
        <v>16.121869982434593</v>
      </c>
      <c r="N57" s="8">
        <v>5742953</v>
      </c>
      <c r="O57" s="12">
        <v>33876400</v>
      </c>
      <c r="P57" s="16">
        <f t="shared" si="4"/>
        <v>5.8987771622020935</v>
      </c>
      <c r="Q57" s="8">
        <v>5757564</v>
      </c>
      <c r="R57" s="12">
        <v>86795300</v>
      </c>
      <c r="S57" s="16">
        <f t="shared" si="5"/>
        <v>15.075003942639631</v>
      </c>
      <c r="T57" s="6"/>
    </row>
    <row r="58" spans="1:20">
      <c r="A58" s="3" t="s">
        <v>49</v>
      </c>
      <c r="B58" s="8">
        <v>1819777</v>
      </c>
      <c r="C58" s="9">
        <v>3000000</v>
      </c>
      <c r="D58" s="16">
        <f t="shared" si="0"/>
        <v>1.6485536414626627</v>
      </c>
      <c r="E58" s="8">
        <v>1854176</v>
      </c>
      <c r="F58" s="9">
        <v>3750000</v>
      </c>
      <c r="G58" s="16">
        <f t="shared" si="1"/>
        <v>2.022461729630844</v>
      </c>
      <c r="H58" s="8">
        <v>1854982</v>
      </c>
      <c r="I58" s="9">
        <v>2100000</v>
      </c>
      <c r="J58" s="16">
        <f t="shared" si="2"/>
        <v>1.1320864569036249</v>
      </c>
      <c r="K58" s="8">
        <v>1856313</v>
      </c>
      <c r="L58" s="12">
        <v>14568000</v>
      </c>
      <c r="M58" s="16">
        <f t="shared" si="3"/>
        <v>7.8478144580143541</v>
      </c>
      <c r="N58" s="8">
        <v>1853595</v>
      </c>
      <c r="O58" s="12">
        <v>1200000</v>
      </c>
      <c r="P58" s="16">
        <f t="shared" si="4"/>
        <v>0.64739061121766084</v>
      </c>
      <c r="Q58" s="8">
        <v>1850326</v>
      </c>
      <c r="R58" s="12">
        <v>1572100</v>
      </c>
      <c r="S58" s="16">
        <f t="shared" si="5"/>
        <v>0.8496340644837721</v>
      </c>
      <c r="T58" s="6"/>
    </row>
    <row r="59" spans="1:20">
      <c r="A59" s="4" t="s">
        <v>50</v>
      </c>
      <c r="B59" s="10">
        <v>544270</v>
      </c>
      <c r="C59" s="11">
        <v>0</v>
      </c>
      <c r="D59" s="17">
        <f t="shared" si="0"/>
        <v>0</v>
      </c>
      <c r="E59" s="10">
        <v>564358</v>
      </c>
      <c r="F59" s="11">
        <v>10000000</v>
      </c>
      <c r="G59" s="17">
        <f t="shared" si="1"/>
        <v>17.719249129098905</v>
      </c>
      <c r="H59" s="10">
        <v>567631</v>
      </c>
      <c r="I59" s="11">
        <v>0</v>
      </c>
      <c r="J59" s="17">
        <f t="shared" si="2"/>
        <v>0</v>
      </c>
      <c r="K59" s="10">
        <v>576893</v>
      </c>
      <c r="L59" s="14">
        <v>0</v>
      </c>
      <c r="M59" s="17">
        <f t="shared" si="3"/>
        <v>0</v>
      </c>
      <c r="N59" s="10">
        <v>583223</v>
      </c>
      <c r="O59" s="14">
        <v>0</v>
      </c>
      <c r="P59" s="17">
        <f t="shared" si="4"/>
        <v>0</v>
      </c>
      <c r="Q59" s="10">
        <v>584153</v>
      </c>
      <c r="R59" s="14">
        <v>0</v>
      </c>
      <c r="S59" s="17">
        <f t="shared" si="5"/>
        <v>0</v>
      </c>
      <c r="T59" s="6"/>
    </row>
  </sheetData>
  <mergeCells count="6">
    <mergeCell ref="Q5:S5"/>
    <mergeCell ref="B5:D5"/>
    <mergeCell ref="E5:G5"/>
    <mergeCell ref="H5:J5"/>
    <mergeCell ref="K5:M5"/>
    <mergeCell ref="N5:P5"/>
  </mergeCells>
  <conditionalFormatting sqref="Q8:R59">
    <cfRule type="top10" dxfId="107" priority="18" rank="5"/>
  </conditionalFormatting>
  <conditionalFormatting sqref="Q8:Q59">
    <cfRule type="top10" dxfId="106" priority="17" rank="5"/>
  </conditionalFormatting>
  <conditionalFormatting sqref="O8:O59">
    <cfRule type="top10" dxfId="105" priority="16" rank="5"/>
  </conditionalFormatting>
  <conditionalFormatting sqref="N8:N59">
    <cfRule type="top10" dxfId="104" priority="15" rank="5"/>
  </conditionalFormatting>
  <conditionalFormatting sqref="L8:L59">
    <cfRule type="top10" dxfId="103" priority="14" rank="5"/>
  </conditionalFormatting>
  <conditionalFormatting sqref="K8:K59">
    <cfRule type="top10" dxfId="102" priority="13" rank="5"/>
  </conditionalFormatting>
  <conditionalFormatting sqref="I8:I59">
    <cfRule type="top10" dxfId="101" priority="12" rank="5"/>
  </conditionalFormatting>
  <conditionalFormatting sqref="H8:H59">
    <cfRule type="top10" dxfId="100" priority="11" rank="5"/>
  </conditionalFormatting>
  <conditionalFormatting sqref="F8:F59">
    <cfRule type="top10" dxfId="99" priority="10" rank="5"/>
  </conditionalFormatting>
  <conditionalFormatting sqref="E8:E59">
    <cfRule type="top10" dxfId="98" priority="9" rank="5"/>
  </conditionalFormatting>
  <conditionalFormatting sqref="C8:C59">
    <cfRule type="top10" dxfId="97" priority="8" rank="5"/>
  </conditionalFormatting>
  <conditionalFormatting sqref="B8:B55">
    <cfRule type="top10" dxfId="96" priority="30" rank="5"/>
  </conditionalFormatting>
  <conditionalFormatting sqref="D8:D59">
    <cfRule type="top10" dxfId="95" priority="6" rank="5"/>
  </conditionalFormatting>
  <conditionalFormatting sqref="G8:G59">
    <cfRule type="top10" dxfId="94" priority="5" rank="5"/>
  </conditionalFormatting>
  <conditionalFormatting sqref="J8:J59">
    <cfRule type="top10" dxfId="93" priority="4" rank="5"/>
  </conditionalFormatting>
  <conditionalFormatting sqref="M8:M59">
    <cfRule type="top10" dxfId="92" priority="3" rank="5"/>
  </conditionalFormatting>
  <conditionalFormatting sqref="P8:P59">
    <cfRule type="top10" dxfId="91" priority="2" rank="5"/>
  </conditionalFormatting>
  <conditionalFormatting sqref="S8:S59">
    <cfRule type="top10" dxfId="90" priority="1" rank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9"/>
  <sheetViews>
    <sheetView zoomScaleNormal="100" workbookViewId="0"/>
  </sheetViews>
  <sheetFormatPr defaultRowHeight="15"/>
  <cols>
    <col min="1" max="1" width="28.42578125" customWidth="1"/>
    <col min="2" max="2" width="13.85546875" hidden="1" customWidth="1"/>
    <col min="3" max="3" width="11.42578125" hidden="1" customWidth="1"/>
    <col min="4" max="4" width="12.42578125" customWidth="1"/>
    <col min="5" max="5" width="13.28515625" hidden="1" customWidth="1"/>
    <col min="6" max="6" width="11.140625" hidden="1" customWidth="1"/>
    <col min="7" max="7" width="11.28515625" customWidth="1"/>
    <col min="8" max="8" width="15.85546875" hidden="1" customWidth="1"/>
    <col min="9" max="9" width="11.5703125" hidden="1" customWidth="1"/>
    <col min="10" max="10" width="11.7109375" customWidth="1"/>
    <col min="11" max="11" width="14" hidden="1" customWidth="1"/>
    <col min="12" max="12" width="10.7109375" hidden="1" customWidth="1"/>
    <col min="13" max="13" width="12.85546875" customWidth="1"/>
    <col min="14" max="14" width="13.85546875" hidden="1" customWidth="1"/>
    <col min="15" max="15" width="10.5703125" hidden="1" customWidth="1"/>
    <col min="16" max="16" width="12.42578125" customWidth="1"/>
    <col min="17" max="17" width="13.42578125" hidden="1" customWidth="1"/>
    <col min="18" max="18" width="12" hidden="1" customWidth="1"/>
    <col min="19" max="19" width="12.7109375" customWidth="1"/>
  </cols>
  <sheetData>
    <row r="1" spans="1:19" ht="18.75">
      <c r="A1" s="5" t="s">
        <v>61</v>
      </c>
    </row>
    <row r="2" spans="1:19">
      <c r="A2" t="s">
        <v>59</v>
      </c>
    </row>
    <row r="3" spans="1:19">
      <c r="A3" t="s">
        <v>54</v>
      </c>
    </row>
    <row r="5" spans="1:19">
      <c r="A5" s="2" t="s">
        <v>53</v>
      </c>
      <c r="B5" s="25">
        <v>2009</v>
      </c>
      <c r="C5" s="25"/>
      <c r="D5" s="25"/>
      <c r="E5" s="25">
        <v>2010</v>
      </c>
      <c r="F5" s="25"/>
      <c r="G5" s="25"/>
      <c r="H5" s="25">
        <v>2011</v>
      </c>
      <c r="I5" s="25"/>
      <c r="J5" s="25"/>
      <c r="K5" s="25">
        <v>2012</v>
      </c>
      <c r="L5" s="25"/>
      <c r="M5" s="25"/>
      <c r="N5" s="25">
        <v>2013</v>
      </c>
      <c r="O5" s="25"/>
      <c r="P5" s="25"/>
      <c r="Q5" s="25">
        <v>2014</v>
      </c>
      <c r="R5" s="25"/>
      <c r="S5" s="25"/>
    </row>
    <row r="6" spans="1:19">
      <c r="A6" s="4"/>
      <c r="B6" s="1" t="s">
        <v>55</v>
      </c>
      <c r="C6" s="7" t="s">
        <v>60</v>
      </c>
      <c r="D6" s="15" t="s">
        <v>57</v>
      </c>
      <c r="E6" s="1" t="s">
        <v>55</v>
      </c>
      <c r="F6" s="7" t="s">
        <v>60</v>
      </c>
      <c r="G6" s="15" t="s">
        <v>57</v>
      </c>
      <c r="H6" s="1" t="s">
        <v>55</v>
      </c>
      <c r="I6" s="7" t="s">
        <v>60</v>
      </c>
      <c r="J6" s="15" t="s">
        <v>57</v>
      </c>
      <c r="K6" s="1" t="s">
        <v>55</v>
      </c>
      <c r="L6" s="7" t="s">
        <v>60</v>
      </c>
      <c r="M6" s="15" t="s">
        <v>57</v>
      </c>
      <c r="N6" s="1" t="s">
        <v>55</v>
      </c>
      <c r="O6" s="7" t="s">
        <v>60</v>
      </c>
      <c r="P6" s="15" t="s">
        <v>57</v>
      </c>
      <c r="Q6" s="1" t="s">
        <v>55</v>
      </c>
      <c r="R6" s="7" t="s">
        <v>60</v>
      </c>
      <c r="S6" s="15" t="s">
        <v>57</v>
      </c>
    </row>
    <row r="7" spans="1:19">
      <c r="A7" s="3" t="s">
        <v>51</v>
      </c>
      <c r="B7" s="8">
        <v>307006550</v>
      </c>
      <c r="C7" s="22">
        <v>3133</v>
      </c>
      <c r="D7" s="16">
        <f>C7/(B7/100000)</f>
        <v>1.0204993997685066</v>
      </c>
      <c r="E7" s="8">
        <v>309347057</v>
      </c>
      <c r="F7" s="22">
        <v>3612</v>
      </c>
      <c r="G7" s="16">
        <f>F7/(E7/100000)</f>
        <v>1.1676206119523549</v>
      </c>
      <c r="H7" s="8">
        <v>311721632</v>
      </c>
      <c r="I7" s="22">
        <v>3937</v>
      </c>
      <c r="J7" s="16">
        <f>I7/(H7/100000)</f>
        <v>1.2629858167815573</v>
      </c>
      <c r="K7" s="8">
        <v>314112078</v>
      </c>
      <c r="L7" s="18">
        <v>3936</v>
      </c>
      <c r="M7" s="16">
        <f>L7/(K7/100000)</f>
        <v>1.2530559235611436</v>
      </c>
      <c r="N7" s="8">
        <v>316497531</v>
      </c>
      <c r="O7" s="18">
        <v>4193</v>
      </c>
      <c r="P7" s="16">
        <f>O7/(N7/100000)</f>
        <v>1.3248128624422035</v>
      </c>
      <c r="Q7" s="8">
        <v>318857056</v>
      </c>
      <c r="R7" s="18">
        <v>4356</v>
      </c>
      <c r="S7" s="16">
        <f>R7/(Q7/100000)</f>
        <v>1.3661294043936729</v>
      </c>
    </row>
    <row r="8" spans="1:19">
      <c r="A8" s="3" t="s">
        <v>52</v>
      </c>
      <c r="B8" s="8">
        <v>698473</v>
      </c>
      <c r="C8" s="23">
        <v>0</v>
      </c>
      <c r="D8" s="16">
        <f t="shared" ref="D8:D59" si="0">C8/(B8/100000)</f>
        <v>0</v>
      </c>
      <c r="E8" s="8">
        <v>713856</v>
      </c>
      <c r="F8" s="23">
        <v>0</v>
      </c>
      <c r="G8" s="16">
        <f t="shared" ref="G8:G59" si="1">F8/(E8/100000)</f>
        <v>0</v>
      </c>
      <c r="H8" s="8">
        <v>722572</v>
      </c>
      <c r="I8" s="23">
        <v>0</v>
      </c>
      <c r="J8" s="16">
        <f t="shared" ref="J8:J59" si="2">I8/(H8/100000)</f>
        <v>0</v>
      </c>
      <c r="K8" s="8">
        <v>731081</v>
      </c>
      <c r="L8" s="19">
        <v>0</v>
      </c>
      <c r="M8" s="16">
        <f t="shared" ref="M8:M59" si="3">L8/(K8/100000)</f>
        <v>0</v>
      </c>
      <c r="N8" s="8">
        <v>737259</v>
      </c>
      <c r="O8" s="19">
        <v>0</v>
      </c>
      <c r="P8" s="16">
        <f t="shared" ref="P8:P59" si="4">O8/(N8/100000)</f>
        <v>0</v>
      </c>
      <c r="Q8" s="8">
        <v>736732</v>
      </c>
      <c r="R8" s="19">
        <v>0</v>
      </c>
      <c r="S8" s="16">
        <f t="shared" ref="S8:S59" si="5">R8/(Q8/100000)</f>
        <v>0</v>
      </c>
    </row>
    <row r="9" spans="1:19">
      <c r="A9" s="3" t="s">
        <v>1</v>
      </c>
      <c r="B9" s="8">
        <v>4708708</v>
      </c>
      <c r="C9" s="23">
        <v>10</v>
      </c>
      <c r="D9" s="16">
        <f t="shared" si="0"/>
        <v>0.21237248094381728</v>
      </c>
      <c r="E9" s="8">
        <v>4785822</v>
      </c>
      <c r="F9" s="23">
        <v>2</v>
      </c>
      <c r="G9" s="16">
        <f t="shared" si="1"/>
        <v>4.1790104186908747E-2</v>
      </c>
      <c r="H9" s="8">
        <v>4801695</v>
      </c>
      <c r="I9" s="23">
        <v>2</v>
      </c>
      <c r="J9" s="16">
        <f t="shared" si="2"/>
        <v>4.165195831888531E-2</v>
      </c>
      <c r="K9" s="8">
        <v>4817484</v>
      </c>
      <c r="L9" s="20">
        <v>6</v>
      </c>
      <c r="M9" s="16">
        <f t="shared" si="3"/>
        <v>0.12454633995670768</v>
      </c>
      <c r="N9" s="8">
        <v>4833996</v>
      </c>
      <c r="O9" s="20">
        <v>4</v>
      </c>
      <c r="P9" s="16">
        <f t="shared" si="4"/>
        <v>8.2747275752814028E-2</v>
      </c>
      <c r="Q9" s="8">
        <v>4849377</v>
      </c>
      <c r="R9" s="20">
        <v>3</v>
      </c>
      <c r="S9" s="16">
        <f t="shared" si="5"/>
        <v>6.1863616707878148E-2</v>
      </c>
    </row>
    <row r="10" spans="1:19">
      <c r="A10" s="3" t="s">
        <v>2</v>
      </c>
      <c r="B10" s="8">
        <v>2889450</v>
      </c>
      <c r="C10" s="23">
        <v>0</v>
      </c>
      <c r="D10" s="16">
        <f t="shared" si="0"/>
        <v>0</v>
      </c>
      <c r="E10" s="8">
        <v>2922297</v>
      </c>
      <c r="F10" s="23">
        <v>1</v>
      </c>
      <c r="G10" s="16">
        <f t="shared" si="1"/>
        <v>3.421965666049686E-2</v>
      </c>
      <c r="H10" s="8">
        <v>2938430</v>
      </c>
      <c r="I10" s="23">
        <v>0</v>
      </c>
      <c r="J10" s="16">
        <f t="shared" si="2"/>
        <v>0</v>
      </c>
      <c r="K10" s="8">
        <v>2949300</v>
      </c>
      <c r="L10" s="20">
        <v>1</v>
      </c>
      <c r="M10" s="16">
        <f t="shared" si="3"/>
        <v>3.3906350659478522E-2</v>
      </c>
      <c r="N10" s="8">
        <v>2958765</v>
      </c>
      <c r="O10" s="20">
        <v>4</v>
      </c>
      <c r="P10" s="16">
        <f t="shared" si="4"/>
        <v>0.13519154106527553</v>
      </c>
      <c r="Q10" s="8">
        <v>2966369</v>
      </c>
      <c r="R10" s="20">
        <v>5</v>
      </c>
      <c r="S10" s="16">
        <f t="shared" si="5"/>
        <v>0.16855623828323449</v>
      </c>
    </row>
    <row r="11" spans="1:19">
      <c r="A11" s="3" t="s">
        <v>3</v>
      </c>
      <c r="B11" s="8">
        <v>6595778</v>
      </c>
      <c r="C11" s="23">
        <v>18</v>
      </c>
      <c r="D11" s="16">
        <f t="shared" si="0"/>
        <v>0.27290184721195893</v>
      </c>
      <c r="E11" s="8">
        <v>6411999</v>
      </c>
      <c r="F11" s="23">
        <v>16</v>
      </c>
      <c r="G11" s="16">
        <f t="shared" si="1"/>
        <v>0.24953216617781754</v>
      </c>
      <c r="H11" s="8">
        <v>6472867</v>
      </c>
      <c r="I11" s="23">
        <v>22</v>
      </c>
      <c r="J11" s="16">
        <f t="shared" si="2"/>
        <v>0.33988030342659603</v>
      </c>
      <c r="K11" s="8">
        <v>6556236</v>
      </c>
      <c r="L11" s="20">
        <v>20</v>
      </c>
      <c r="M11" s="16">
        <f t="shared" si="3"/>
        <v>0.30505308228684874</v>
      </c>
      <c r="N11" s="8">
        <v>6634997</v>
      </c>
      <c r="O11" s="20">
        <v>25</v>
      </c>
      <c r="P11" s="16">
        <f t="shared" si="4"/>
        <v>0.3767899216834612</v>
      </c>
      <c r="Q11" s="8">
        <v>6731484</v>
      </c>
      <c r="R11" s="20">
        <v>31</v>
      </c>
      <c r="S11" s="16">
        <f t="shared" si="5"/>
        <v>0.46052252371096775</v>
      </c>
    </row>
    <row r="12" spans="1:19">
      <c r="A12" s="3" t="s">
        <v>4</v>
      </c>
      <c r="B12" s="8">
        <v>36961664</v>
      </c>
      <c r="C12" s="23">
        <v>1284</v>
      </c>
      <c r="D12" s="16">
        <f t="shared" si="0"/>
        <v>3.4738695747031301</v>
      </c>
      <c r="E12" s="8">
        <v>37336011</v>
      </c>
      <c r="F12" s="23">
        <v>1450</v>
      </c>
      <c r="G12" s="16">
        <f t="shared" si="1"/>
        <v>3.8836500235657203</v>
      </c>
      <c r="H12" s="8">
        <v>37701901</v>
      </c>
      <c r="I12" s="23">
        <v>1594</v>
      </c>
      <c r="J12" s="16">
        <f t="shared" si="2"/>
        <v>4.2279035213635519</v>
      </c>
      <c r="K12" s="8">
        <v>38062780</v>
      </c>
      <c r="L12" s="20">
        <v>1638</v>
      </c>
      <c r="M12" s="16">
        <f t="shared" si="3"/>
        <v>4.3034166185444152</v>
      </c>
      <c r="N12" s="8">
        <v>38431393</v>
      </c>
      <c r="O12" s="20">
        <v>1687</v>
      </c>
      <c r="P12" s="16">
        <f t="shared" si="4"/>
        <v>4.3896405212270082</v>
      </c>
      <c r="Q12" s="8">
        <v>38802500</v>
      </c>
      <c r="R12" s="20">
        <v>1804</v>
      </c>
      <c r="S12" s="16">
        <f t="shared" si="5"/>
        <v>4.6491849751948973</v>
      </c>
    </row>
    <row r="13" spans="1:19">
      <c r="A13" s="3" t="s">
        <v>5</v>
      </c>
      <c r="B13" s="8">
        <v>5024748</v>
      </c>
      <c r="C13" s="23">
        <v>93</v>
      </c>
      <c r="D13" s="16">
        <f t="shared" si="0"/>
        <v>1.850839086855699</v>
      </c>
      <c r="E13" s="8">
        <v>5048575</v>
      </c>
      <c r="F13" s="23">
        <v>87</v>
      </c>
      <c r="G13" s="16">
        <f t="shared" si="1"/>
        <v>1.7232585432523038</v>
      </c>
      <c r="H13" s="8">
        <v>5119661</v>
      </c>
      <c r="I13" s="23">
        <v>107</v>
      </c>
      <c r="J13" s="16">
        <f t="shared" si="2"/>
        <v>2.089982129676164</v>
      </c>
      <c r="K13" s="8">
        <v>5191709</v>
      </c>
      <c r="L13" s="20">
        <v>109</v>
      </c>
      <c r="M13" s="16">
        <f t="shared" si="3"/>
        <v>2.0995013395396391</v>
      </c>
      <c r="N13" s="8">
        <v>5272086</v>
      </c>
      <c r="O13" s="20">
        <v>83</v>
      </c>
      <c r="P13" s="16">
        <f t="shared" si="4"/>
        <v>1.5743294020621059</v>
      </c>
      <c r="Q13" s="8">
        <v>5355866</v>
      </c>
      <c r="R13" s="20">
        <v>86</v>
      </c>
      <c r="S13" s="16">
        <f t="shared" si="5"/>
        <v>1.6057160504015595</v>
      </c>
    </row>
    <row r="14" spans="1:19">
      <c r="A14" s="3" t="s">
        <v>6</v>
      </c>
      <c r="B14" s="8">
        <v>3518288</v>
      </c>
      <c r="C14" s="23">
        <v>42</v>
      </c>
      <c r="D14" s="16">
        <f t="shared" si="0"/>
        <v>1.1937624208137596</v>
      </c>
      <c r="E14" s="8">
        <v>3579345</v>
      </c>
      <c r="F14" s="23">
        <v>63</v>
      </c>
      <c r="G14" s="16">
        <f t="shared" si="1"/>
        <v>1.760098565519669</v>
      </c>
      <c r="H14" s="8">
        <v>3590537</v>
      </c>
      <c r="I14" s="23">
        <v>56</v>
      </c>
      <c r="J14" s="16">
        <f t="shared" si="2"/>
        <v>1.5596552827613253</v>
      </c>
      <c r="K14" s="8">
        <v>3594362</v>
      </c>
      <c r="L14" s="20">
        <v>49</v>
      </c>
      <c r="M14" s="16">
        <f t="shared" si="3"/>
        <v>1.3632461059848728</v>
      </c>
      <c r="N14" s="8">
        <v>3599341</v>
      </c>
      <c r="O14" s="20">
        <v>52</v>
      </c>
      <c r="P14" s="16">
        <f t="shared" si="4"/>
        <v>1.4447089064359282</v>
      </c>
      <c r="Q14" s="8">
        <v>3596677</v>
      </c>
      <c r="R14" s="20">
        <v>54</v>
      </c>
      <c r="S14" s="16">
        <f t="shared" si="5"/>
        <v>1.50138586256147</v>
      </c>
    </row>
    <row r="15" spans="1:19">
      <c r="A15" s="3" t="s">
        <v>7</v>
      </c>
      <c r="B15" s="8">
        <v>599657</v>
      </c>
      <c r="C15" s="23">
        <v>9</v>
      </c>
      <c r="D15" s="16">
        <f t="shared" si="0"/>
        <v>1.5008579904845603</v>
      </c>
      <c r="E15" s="8">
        <v>605210</v>
      </c>
      <c r="F15" s="23">
        <v>16</v>
      </c>
      <c r="G15" s="16">
        <f t="shared" si="1"/>
        <v>2.6437104476132252</v>
      </c>
      <c r="H15" s="8">
        <v>620427</v>
      </c>
      <c r="I15" s="23">
        <v>11</v>
      </c>
      <c r="J15" s="16">
        <f t="shared" si="2"/>
        <v>1.7729724850788247</v>
      </c>
      <c r="K15" s="8">
        <v>635040</v>
      </c>
      <c r="L15" s="20">
        <v>26</v>
      </c>
      <c r="M15" s="16">
        <f t="shared" si="3"/>
        <v>4.0942302847064758</v>
      </c>
      <c r="N15" s="8">
        <v>649111</v>
      </c>
      <c r="O15" s="20">
        <v>35</v>
      </c>
      <c r="P15" s="16">
        <f t="shared" si="4"/>
        <v>5.3919899678175227</v>
      </c>
      <c r="Q15" s="8">
        <v>658893</v>
      </c>
      <c r="R15" s="20">
        <v>32</v>
      </c>
      <c r="S15" s="16">
        <f t="shared" si="5"/>
        <v>4.856630742776141</v>
      </c>
    </row>
    <row r="16" spans="1:19">
      <c r="A16" s="3" t="s">
        <v>8</v>
      </c>
      <c r="B16" s="8">
        <v>885122</v>
      </c>
      <c r="C16" s="23">
        <v>7</v>
      </c>
      <c r="D16" s="16">
        <f t="shared" si="0"/>
        <v>0.79085143065023811</v>
      </c>
      <c r="E16" s="8">
        <v>899731</v>
      </c>
      <c r="F16" s="23">
        <v>9</v>
      </c>
      <c r="G16" s="16">
        <f t="shared" si="1"/>
        <v>1.0002989782501659</v>
      </c>
      <c r="H16" s="8">
        <v>907829</v>
      </c>
      <c r="I16" s="23">
        <v>10</v>
      </c>
      <c r="J16" s="16">
        <f t="shared" si="2"/>
        <v>1.1015290324499436</v>
      </c>
      <c r="K16" s="8">
        <v>916881</v>
      </c>
      <c r="L16" s="20">
        <v>7</v>
      </c>
      <c r="M16" s="16">
        <f t="shared" si="3"/>
        <v>0.76345785330920801</v>
      </c>
      <c r="N16" s="8">
        <v>925240</v>
      </c>
      <c r="O16" s="20">
        <v>5</v>
      </c>
      <c r="P16" s="16">
        <f t="shared" si="4"/>
        <v>0.54040032856339981</v>
      </c>
      <c r="Q16" s="8">
        <v>935614</v>
      </c>
      <c r="R16" s="20">
        <v>9</v>
      </c>
      <c r="S16" s="16">
        <f t="shared" si="5"/>
        <v>0.96193515701988219</v>
      </c>
    </row>
    <row r="17" spans="1:19">
      <c r="A17" s="3" t="s">
        <v>9</v>
      </c>
      <c r="B17" s="8">
        <v>18537969</v>
      </c>
      <c r="C17" s="23">
        <v>37</v>
      </c>
      <c r="D17" s="16">
        <f t="shared" si="0"/>
        <v>0.19959036505023822</v>
      </c>
      <c r="E17" s="8">
        <v>18852220</v>
      </c>
      <c r="F17" s="23">
        <v>46</v>
      </c>
      <c r="G17" s="16">
        <f t="shared" si="1"/>
        <v>0.24400309353487282</v>
      </c>
      <c r="H17" s="8">
        <v>19107900</v>
      </c>
      <c r="I17" s="23">
        <v>55</v>
      </c>
      <c r="J17" s="16">
        <f t="shared" si="2"/>
        <v>0.28783906133065379</v>
      </c>
      <c r="K17" s="8">
        <v>19355257</v>
      </c>
      <c r="L17" s="20">
        <v>36</v>
      </c>
      <c r="M17" s="16">
        <f t="shared" si="3"/>
        <v>0.18599598031687206</v>
      </c>
      <c r="N17" s="8">
        <v>19600311</v>
      </c>
      <c r="O17" s="20">
        <v>49</v>
      </c>
      <c r="P17" s="16">
        <f t="shared" si="4"/>
        <v>0.2499960332262075</v>
      </c>
      <c r="Q17" s="8">
        <v>19893297</v>
      </c>
      <c r="R17" s="20">
        <v>45</v>
      </c>
      <c r="S17" s="16">
        <f t="shared" si="5"/>
        <v>0.22620684746223815</v>
      </c>
    </row>
    <row r="18" spans="1:19">
      <c r="A18" s="3" t="s">
        <v>10</v>
      </c>
      <c r="B18" s="8">
        <v>9829211</v>
      </c>
      <c r="C18" s="23">
        <v>46</v>
      </c>
      <c r="D18" s="16">
        <f t="shared" si="0"/>
        <v>0.46799280227070111</v>
      </c>
      <c r="E18" s="8">
        <v>9714464</v>
      </c>
      <c r="F18" s="23">
        <v>69</v>
      </c>
      <c r="G18" s="16">
        <f t="shared" si="1"/>
        <v>0.71028108190014394</v>
      </c>
      <c r="H18" s="8">
        <v>9813201</v>
      </c>
      <c r="I18" s="23">
        <v>60</v>
      </c>
      <c r="J18" s="16">
        <f t="shared" si="2"/>
        <v>0.61142128852756616</v>
      </c>
      <c r="K18" s="8">
        <v>9919000</v>
      </c>
      <c r="L18" s="20">
        <v>55</v>
      </c>
      <c r="M18" s="16">
        <f t="shared" si="3"/>
        <v>0.55449138017945354</v>
      </c>
      <c r="N18" s="8">
        <v>9994759</v>
      </c>
      <c r="O18" s="20">
        <v>41</v>
      </c>
      <c r="P18" s="16">
        <f t="shared" si="4"/>
        <v>0.4102149936781867</v>
      </c>
      <c r="Q18" s="8">
        <v>10097343</v>
      </c>
      <c r="R18" s="20">
        <v>60</v>
      </c>
      <c r="S18" s="16">
        <f t="shared" si="5"/>
        <v>0.59421572585976334</v>
      </c>
    </row>
    <row r="19" spans="1:19">
      <c r="A19" s="3" t="s">
        <v>11</v>
      </c>
      <c r="B19" s="8">
        <v>1295178</v>
      </c>
      <c r="C19" s="23">
        <v>3</v>
      </c>
      <c r="D19" s="16">
        <f t="shared" si="0"/>
        <v>0.23162839393504214</v>
      </c>
      <c r="E19" s="8">
        <v>1363950</v>
      </c>
      <c r="F19" s="23">
        <v>3</v>
      </c>
      <c r="G19" s="16">
        <f t="shared" si="1"/>
        <v>0.21994941163532389</v>
      </c>
      <c r="H19" s="8">
        <v>1378251</v>
      </c>
      <c r="I19" s="23">
        <v>3</v>
      </c>
      <c r="J19" s="16">
        <f t="shared" si="2"/>
        <v>0.2176671738311817</v>
      </c>
      <c r="K19" s="8">
        <v>1392766</v>
      </c>
      <c r="L19" s="20">
        <v>3</v>
      </c>
      <c r="M19" s="16">
        <f t="shared" si="3"/>
        <v>0.21539871019252338</v>
      </c>
      <c r="N19" s="8">
        <v>1408987</v>
      </c>
      <c r="O19" s="20">
        <v>3</v>
      </c>
      <c r="P19" s="16">
        <f t="shared" si="4"/>
        <v>0.21291892686021943</v>
      </c>
      <c r="Q19" s="8">
        <v>1419561</v>
      </c>
      <c r="R19" s="20">
        <v>4</v>
      </c>
      <c r="S19" s="16">
        <f t="shared" si="5"/>
        <v>0.28177725367208595</v>
      </c>
    </row>
    <row r="20" spans="1:19">
      <c r="A20" s="3" t="s">
        <v>12</v>
      </c>
      <c r="B20" s="8">
        <v>3007856</v>
      </c>
      <c r="C20" s="23">
        <v>9</v>
      </c>
      <c r="D20" s="16">
        <f t="shared" si="0"/>
        <v>0.29921645185141843</v>
      </c>
      <c r="E20" s="8">
        <v>3050295</v>
      </c>
      <c r="F20" s="23">
        <v>2</v>
      </c>
      <c r="G20" s="16">
        <f t="shared" si="1"/>
        <v>6.5567428724107021E-2</v>
      </c>
      <c r="H20" s="8">
        <v>3064904</v>
      </c>
      <c r="I20" s="23">
        <v>3</v>
      </c>
      <c r="J20" s="16">
        <f t="shared" si="2"/>
        <v>9.7882348027866453E-2</v>
      </c>
      <c r="K20" s="8">
        <v>3075935</v>
      </c>
      <c r="L20" s="20">
        <v>2</v>
      </c>
      <c r="M20" s="16">
        <f t="shared" si="3"/>
        <v>6.5020879830035419E-2</v>
      </c>
      <c r="N20" s="8">
        <v>3092341</v>
      </c>
      <c r="O20" s="20">
        <v>3</v>
      </c>
      <c r="P20" s="16">
        <f t="shared" si="4"/>
        <v>9.7013880422631274E-2</v>
      </c>
      <c r="Q20" s="8">
        <v>3107126</v>
      </c>
      <c r="R20" s="20">
        <v>8</v>
      </c>
      <c r="S20" s="16">
        <f t="shared" si="5"/>
        <v>0.25747266123098966</v>
      </c>
    </row>
    <row r="21" spans="1:19">
      <c r="A21" s="3" t="s">
        <v>13</v>
      </c>
      <c r="B21" s="8">
        <v>1545801</v>
      </c>
      <c r="C21" s="23">
        <v>4</v>
      </c>
      <c r="D21" s="16">
        <f t="shared" si="0"/>
        <v>0.25876552027072047</v>
      </c>
      <c r="E21" s="8">
        <v>1570639</v>
      </c>
      <c r="F21" s="23">
        <v>4</v>
      </c>
      <c r="G21" s="16">
        <f t="shared" si="1"/>
        <v>0.25467341636111163</v>
      </c>
      <c r="H21" s="8">
        <v>1583780</v>
      </c>
      <c r="I21" s="23">
        <v>3</v>
      </c>
      <c r="J21" s="16">
        <f t="shared" si="2"/>
        <v>0.18942024776168406</v>
      </c>
      <c r="K21" s="8">
        <v>1595590</v>
      </c>
      <c r="L21" s="20">
        <v>4</v>
      </c>
      <c r="M21" s="16">
        <f t="shared" si="3"/>
        <v>0.25069096697773235</v>
      </c>
      <c r="N21" s="8">
        <v>1612843</v>
      </c>
      <c r="O21" s="20">
        <v>2</v>
      </c>
      <c r="P21" s="16">
        <f t="shared" si="4"/>
        <v>0.12400463033289662</v>
      </c>
      <c r="Q21" s="8">
        <v>1634464</v>
      </c>
      <c r="R21" s="20">
        <v>2</v>
      </c>
      <c r="S21" s="16">
        <f t="shared" si="5"/>
        <v>0.12236427354778082</v>
      </c>
    </row>
    <row r="22" spans="1:19">
      <c r="A22" s="3" t="s">
        <v>14</v>
      </c>
      <c r="B22" s="8">
        <v>12910409</v>
      </c>
      <c r="C22" s="23">
        <v>55</v>
      </c>
      <c r="D22" s="16">
        <f t="shared" si="0"/>
        <v>0.42601283971716153</v>
      </c>
      <c r="E22" s="8">
        <v>12840097</v>
      </c>
      <c r="F22" s="23">
        <v>75</v>
      </c>
      <c r="G22" s="16">
        <f t="shared" si="1"/>
        <v>0.58410773688080397</v>
      </c>
      <c r="H22" s="8">
        <v>12858725</v>
      </c>
      <c r="I22" s="23">
        <v>101</v>
      </c>
      <c r="J22" s="16">
        <f t="shared" si="2"/>
        <v>0.78545890047419153</v>
      </c>
      <c r="K22" s="8">
        <v>12873763</v>
      </c>
      <c r="L22" s="20">
        <v>83</v>
      </c>
      <c r="M22" s="16">
        <f t="shared" si="3"/>
        <v>0.64472213757547037</v>
      </c>
      <c r="N22" s="8">
        <v>12890552</v>
      </c>
      <c r="O22" s="20">
        <v>92</v>
      </c>
      <c r="P22" s="16">
        <f t="shared" si="4"/>
        <v>0.71370101140742459</v>
      </c>
      <c r="Q22" s="8">
        <v>12880580</v>
      </c>
      <c r="R22" s="20">
        <v>99</v>
      </c>
      <c r="S22" s="16">
        <f t="shared" si="5"/>
        <v>0.76859892955130904</v>
      </c>
    </row>
    <row r="23" spans="1:19">
      <c r="A23" s="3" t="s">
        <v>15</v>
      </c>
      <c r="B23" s="8">
        <v>6423113</v>
      </c>
      <c r="C23" s="23">
        <v>15</v>
      </c>
      <c r="D23" s="16">
        <f t="shared" si="0"/>
        <v>0.23353162243915063</v>
      </c>
      <c r="E23" s="8">
        <v>6490308</v>
      </c>
      <c r="F23" s="23">
        <v>17</v>
      </c>
      <c r="G23" s="16">
        <f t="shared" si="1"/>
        <v>0.26192901785246553</v>
      </c>
      <c r="H23" s="8">
        <v>6516560</v>
      </c>
      <c r="I23" s="23">
        <v>14</v>
      </c>
      <c r="J23" s="16">
        <f t="shared" si="2"/>
        <v>0.21483727610886727</v>
      </c>
      <c r="K23" s="8">
        <v>6537632</v>
      </c>
      <c r="L23" s="20">
        <v>17</v>
      </c>
      <c r="M23" s="16">
        <f t="shared" si="3"/>
        <v>0.26003299053847018</v>
      </c>
      <c r="N23" s="8">
        <v>6570713</v>
      </c>
      <c r="O23" s="20">
        <v>13</v>
      </c>
      <c r="P23" s="16">
        <f t="shared" si="4"/>
        <v>0.19784763084310636</v>
      </c>
      <c r="Q23" s="8">
        <v>6596855</v>
      </c>
      <c r="R23" s="20">
        <v>20</v>
      </c>
      <c r="S23" s="16">
        <f t="shared" si="5"/>
        <v>0.30317477040195673</v>
      </c>
    </row>
    <row r="24" spans="1:19">
      <c r="A24" s="3" t="s">
        <v>16</v>
      </c>
      <c r="B24" s="8">
        <v>2818747</v>
      </c>
      <c r="C24" s="23">
        <v>17</v>
      </c>
      <c r="D24" s="16">
        <f t="shared" si="0"/>
        <v>0.60310485474574338</v>
      </c>
      <c r="E24" s="8">
        <v>2858949</v>
      </c>
      <c r="F24" s="23">
        <v>36</v>
      </c>
      <c r="G24" s="16">
        <f t="shared" si="1"/>
        <v>1.2592039941950695</v>
      </c>
      <c r="H24" s="8">
        <v>2869965</v>
      </c>
      <c r="I24" s="23">
        <v>46</v>
      </c>
      <c r="J24" s="16">
        <f t="shared" si="2"/>
        <v>1.6028070028728574</v>
      </c>
      <c r="K24" s="8">
        <v>2885966</v>
      </c>
      <c r="L24" s="20">
        <v>12</v>
      </c>
      <c r="M24" s="16">
        <f t="shared" si="3"/>
        <v>0.41580531440772345</v>
      </c>
      <c r="N24" s="8">
        <v>2895801</v>
      </c>
      <c r="O24" s="20">
        <v>10</v>
      </c>
      <c r="P24" s="16">
        <f t="shared" si="4"/>
        <v>0.3453275967512961</v>
      </c>
      <c r="Q24" s="8">
        <v>2904021</v>
      </c>
      <c r="R24" s="20">
        <v>11</v>
      </c>
      <c r="S24" s="16">
        <f t="shared" si="5"/>
        <v>0.37878513963914173</v>
      </c>
    </row>
    <row r="25" spans="1:19">
      <c r="A25" s="3" t="s">
        <v>17</v>
      </c>
      <c r="B25" s="8">
        <v>4314113</v>
      </c>
      <c r="C25" s="23">
        <v>10</v>
      </c>
      <c r="D25" s="16">
        <f t="shared" si="0"/>
        <v>0.23179735903996954</v>
      </c>
      <c r="E25" s="8">
        <v>4349838</v>
      </c>
      <c r="F25" s="23">
        <v>15</v>
      </c>
      <c r="G25" s="16">
        <f t="shared" si="1"/>
        <v>0.34484042854009739</v>
      </c>
      <c r="H25" s="8">
        <v>4370038</v>
      </c>
      <c r="I25" s="23">
        <v>9</v>
      </c>
      <c r="J25" s="16">
        <f t="shared" si="2"/>
        <v>0.20594786589956424</v>
      </c>
      <c r="K25" s="8">
        <v>4383465</v>
      </c>
      <c r="L25" s="20">
        <v>8</v>
      </c>
      <c r="M25" s="16">
        <f t="shared" si="3"/>
        <v>0.18250402364339624</v>
      </c>
      <c r="N25" s="8">
        <v>4399583</v>
      </c>
      <c r="O25" s="20">
        <v>7</v>
      </c>
      <c r="P25" s="16">
        <f t="shared" si="4"/>
        <v>0.15910598799931722</v>
      </c>
      <c r="Q25" s="8">
        <v>4413457</v>
      </c>
      <c r="R25" s="20">
        <v>13</v>
      </c>
      <c r="S25" s="16">
        <f t="shared" si="5"/>
        <v>0.29455367980247688</v>
      </c>
    </row>
    <row r="26" spans="1:19">
      <c r="A26" s="3" t="s">
        <v>18</v>
      </c>
      <c r="B26" s="8">
        <v>4492076</v>
      </c>
      <c r="C26" s="23">
        <v>11</v>
      </c>
      <c r="D26" s="16">
        <f t="shared" si="0"/>
        <v>0.24487564324379196</v>
      </c>
      <c r="E26" s="8">
        <v>4545581</v>
      </c>
      <c r="F26" s="23">
        <v>3</v>
      </c>
      <c r="G26" s="16">
        <f t="shared" si="1"/>
        <v>6.5998163931079434E-2</v>
      </c>
      <c r="H26" s="8">
        <v>4575972</v>
      </c>
      <c r="I26" s="23">
        <v>8</v>
      </c>
      <c r="J26" s="16">
        <f t="shared" si="2"/>
        <v>0.17482624456618179</v>
      </c>
      <c r="K26" s="8">
        <v>4604744</v>
      </c>
      <c r="L26" s="20">
        <v>3</v>
      </c>
      <c r="M26" s="16">
        <f t="shared" si="3"/>
        <v>6.5150201618157266E-2</v>
      </c>
      <c r="N26" s="8">
        <v>4629284</v>
      </c>
      <c r="O26" s="20">
        <v>6</v>
      </c>
      <c r="P26" s="16">
        <f t="shared" si="4"/>
        <v>0.12960967613998192</v>
      </c>
      <c r="Q26" s="8">
        <v>4649676</v>
      </c>
      <c r="R26" s="20">
        <v>4</v>
      </c>
      <c r="S26" s="16">
        <f t="shared" si="5"/>
        <v>8.6027499550506314E-2</v>
      </c>
    </row>
    <row r="27" spans="1:19">
      <c r="A27" s="3" t="s">
        <v>19</v>
      </c>
      <c r="B27" s="8">
        <v>6593587</v>
      </c>
      <c r="C27" s="23">
        <v>342</v>
      </c>
      <c r="D27" s="16">
        <f t="shared" si="0"/>
        <v>5.1868580789181982</v>
      </c>
      <c r="E27" s="8">
        <v>6564073</v>
      </c>
      <c r="F27" s="23">
        <v>372</v>
      </c>
      <c r="G27" s="16">
        <f t="shared" si="1"/>
        <v>5.6672130245961609</v>
      </c>
      <c r="H27" s="8">
        <v>6612270</v>
      </c>
      <c r="I27" s="23">
        <v>395</v>
      </c>
      <c r="J27" s="16">
        <f t="shared" si="2"/>
        <v>5.9737427540012735</v>
      </c>
      <c r="K27" s="8">
        <v>6655829</v>
      </c>
      <c r="L27" s="20">
        <v>427</v>
      </c>
      <c r="M27" s="16">
        <f t="shared" si="3"/>
        <v>6.4154292425481483</v>
      </c>
      <c r="N27" s="8">
        <v>6708874</v>
      </c>
      <c r="O27" s="20">
        <v>379</v>
      </c>
      <c r="P27" s="16">
        <f t="shared" si="4"/>
        <v>5.6492341337756526</v>
      </c>
      <c r="Q27" s="8">
        <v>6745408</v>
      </c>
      <c r="R27" s="20">
        <v>396</v>
      </c>
      <c r="S27" s="16">
        <f t="shared" si="5"/>
        <v>5.8706604552311727</v>
      </c>
    </row>
    <row r="28" spans="1:19">
      <c r="A28" s="3" t="s">
        <v>20</v>
      </c>
      <c r="B28" s="8">
        <v>5699478</v>
      </c>
      <c r="C28" s="23">
        <v>77</v>
      </c>
      <c r="D28" s="16">
        <f t="shared" si="0"/>
        <v>1.3510009162242578</v>
      </c>
      <c r="E28" s="8">
        <v>5788101</v>
      </c>
      <c r="F28" s="23">
        <v>75</v>
      </c>
      <c r="G28" s="16">
        <f t="shared" si="1"/>
        <v>1.2957617705703477</v>
      </c>
      <c r="H28" s="8">
        <v>5843833</v>
      </c>
      <c r="I28" s="23">
        <v>73</v>
      </c>
      <c r="J28" s="16">
        <f t="shared" si="2"/>
        <v>1.2491801185968181</v>
      </c>
      <c r="K28" s="8">
        <v>5891819</v>
      </c>
      <c r="L28" s="20">
        <v>64</v>
      </c>
      <c r="M28" s="16">
        <f t="shared" si="3"/>
        <v>1.0862519707411242</v>
      </c>
      <c r="N28" s="8">
        <v>5938737</v>
      </c>
      <c r="O28" s="20">
        <v>80</v>
      </c>
      <c r="P28" s="16">
        <f t="shared" si="4"/>
        <v>1.347087773039958</v>
      </c>
      <c r="Q28" s="8">
        <v>5976407</v>
      </c>
      <c r="R28" s="20">
        <v>87</v>
      </c>
      <c r="S28" s="16">
        <f t="shared" si="5"/>
        <v>1.4557241499784068</v>
      </c>
    </row>
    <row r="29" spans="1:19">
      <c r="A29" s="3" t="s">
        <v>21</v>
      </c>
      <c r="B29" s="8">
        <v>1318301</v>
      </c>
      <c r="C29" s="23">
        <v>4</v>
      </c>
      <c r="D29" s="16">
        <f t="shared" si="0"/>
        <v>0.30342084243279799</v>
      </c>
      <c r="E29" s="8">
        <v>1327361</v>
      </c>
      <c r="F29" s="23">
        <v>7</v>
      </c>
      <c r="G29" s="16">
        <f t="shared" si="1"/>
        <v>0.52736218707646221</v>
      </c>
      <c r="H29" s="8">
        <v>1327930</v>
      </c>
      <c r="I29" s="23">
        <v>5</v>
      </c>
      <c r="J29" s="16">
        <f t="shared" si="2"/>
        <v>0.37652587109260277</v>
      </c>
      <c r="K29" s="8">
        <v>1328592</v>
      </c>
      <c r="L29" s="20">
        <v>6</v>
      </c>
      <c r="M29" s="16">
        <f t="shared" si="3"/>
        <v>0.45160591061815814</v>
      </c>
      <c r="N29" s="8">
        <v>1328702</v>
      </c>
      <c r="O29" s="20">
        <v>5</v>
      </c>
      <c r="P29" s="16">
        <f t="shared" si="4"/>
        <v>0.37630710272130247</v>
      </c>
      <c r="Q29" s="8">
        <v>1330089</v>
      </c>
      <c r="R29" s="20">
        <v>12</v>
      </c>
      <c r="S29" s="16">
        <f t="shared" si="5"/>
        <v>0.90219526663253358</v>
      </c>
    </row>
    <row r="30" spans="1:19">
      <c r="A30" s="3" t="s">
        <v>22</v>
      </c>
      <c r="B30" s="8">
        <v>9969727</v>
      </c>
      <c r="C30" s="23">
        <v>37</v>
      </c>
      <c r="D30" s="16">
        <f t="shared" si="0"/>
        <v>0.37112350217814388</v>
      </c>
      <c r="E30" s="8">
        <v>9876498</v>
      </c>
      <c r="F30" s="23">
        <v>31</v>
      </c>
      <c r="G30" s="16">
        <f t="shared" si="1"/>
        <v>0.31387643676938931</v>
      </c>
      <c r="H30" s="8">
        <v>9875736</v>
      </c>
      <c r="I30" s="23">
        <v>36</v>
      </c>
      <c r="J30" s="16">
        <f t="shared" si="2"/>
        <v>0.36452979301998351</v>
      </c>
      <c r="K30" s="8">
        <v>9884781</v>
      </c>
      <c r="L30" s="20">
        <v>52</v>
      </c>
      <c r="M30" s="16">
        <f t="shared" si="3"/>
        <v>0.52606122482632645</v>
      </c>
      <c r="N30" s="8">
        <v>9898193</v>
      </c>
      <c r="O30" s="20">
        <v>74</v>
      </c>
      <c r="P30" s="16">
        <f t="shared" si="4"/>
        <v>0.74761120539880355</v>
      </c>
      <c r="Q30" s="8">
        <v>9909877</v>
      </c>
      <c r="R30" s="20">
        <v>50</v>
      </c>
      <c r="S30" s="16">
        <f t="shared" si="5"/>
        <v>0.5045471301006057</v>
      </c>
    </row>
    <row r="31" spans="1:19">
      <c r="A31" s="3" t="s">
        <v>23</v>
      </c>
      <c r="B31" s="8">
        <v>5266214</v>
      </c>
      <c r="C31" s="23">
        <v>37</v>
      </c>
      <c r="D31" s="16">
        <f t="shared" si="0"/>
        <v>0.70259203291017036</v>
      </c>
      <c r="E31" s="8">
        <v>5310418</v>
      </c>
      <c r="F31" s="23">
        <v>29</v>
      </c>
      <c r="G31" s="16">
        <f t="shared" si="1"/>
        <v>0.54609637132142896</v>
      </c>
      <c r="H31" s="8">
        <v>5348036</v>
      </c>
      <c r="I31" s="23">
        <v>47</v>
      </c>
      <c r="J31" s="16">
        <f t="shared" si="2"/>
        <v>0.87882729286040706</v>
      </c>
      <c r="K31" s="8">
        <v>5380615</v>
      </c>
      <c r="L31" s="20">
        <v>31</v>
      </c>
      <c r="M31" s="16">
        <f t="shared" si="3"/>
        <v>0.57614231830376261</v>
      </c>
      <c r="N31" s="8">
        <v>5422060</v>
      </c>
      <c r="O31" s="20">
        <v>36</v>
      </c>
      <c r="P31" s="16">
        <f t="shared" si="4"/>
        <v>0.6639542904357385</v>
      </c>
      <c r="Q31" s="8">
        <v>5457173</v>
      </c>
      <c r="R31" s="20">
        <v>38</v>
      </c>
      <c r="S31" s="16">
        <f t="shared" si="5"/>
        <v>0.69633123230654403</v>
      </c>
    </row>
    <row r="32" spans="1:19">
      <c r="A32" s="3" t="s">
        <v>24</v>
      </c>
      <c r="B32" s="8">
        <v>5987580</v>
      </c>
      <c r="C32" s="23">
        <v>12</v>
      </c>
      <c r="D32" s="16">
        <f t="shared" si="0"/>
        <v>0.20041485875762829</v>
      </c>
      <c r="E32" s="8">
        <v>5996085</v>
      </c>
      <c r="F32" s="23">
        <v>15</v>
      </c>
      <c r="G32" s="16">
        <f t="shared" si="1"/>
        <v>0.25016323150855935</v>
      </c>
      <c r="H32" s="8">
        <v>6010544</v>
      </c>
      <c r="I32" s="23">
        <v>23</v>
      </c>
      <c r="J32" s="16">
        <f t="shared" si="2"/>
        <v>0.38266087063001286</v>
      </c>
      <c r="K32" s="8">
        <v>6025281</v>
      </c>
      <c r="L32" s="20">
        <v>12</v>
      </c>
      <c r="M32" s="16">
        <f t="shared" si="3"/>
        <v>0.1991608358182797</v>
      </c>
      <c r="N32" s="8">
        <v>6044917</v>
      </c>
      <c r="O32" s="20">
        <v>38</v>
      </c>
      <c r="P32" s="16">
        <f t="shared" si="4"/>
        <v>0.62862732441156755</v>
      </c>
      <c r="Q32" s="8">
        <v>6063589</v>
      </c>
      <c r="R32" s="20">
        <v>48</v>
      </c>
      <c r="S32" s="16">
        <f t="shared" si="5"/>
        <v>0.79161038124450711</v>
      </c>
    </row>
    <row r="33" spans="1:19">
      <c r="A33" s="3" t="s">
        <v>25</v>
      </c>
      <c r="B33" s="8">
        <v>2951996</v>
      </c>
      <c r="C33" s="23">
        <v>4</v>
      </c>
      <c r="D33" s="16">
        <f t="shared" si="0"/>
        <v>0.13550153861997102</v>
      </c>
      <c r="E33" s="8">
        <v>2970811</v>
      </c>
      <c r="F33" s="23">
        <v>0</v>
      </c>
      <c r="G33" s="16">
        <f t="shared" si="1"/>
        <v>0</v>
      </c>
      <c r="H33" s="8">
        <v>2978464</v>
      </c>
      <c r="I33" s="23">
        <v>1</v>
      </c>
      <c r="J33" s="16">
        <f t="shared" si="2"/>
        <v>3.3574352417890564E-2</v>
      </c>
      <c r="K33" s="8">
        <v>2986137</v>
      </c>
      <c r="L33" s="20">
        <v>2</v>
      </c>
      <c r="M33" s="16">
        <f t="shared" si="3"/>
        <v>6.6976163518284657E-2</v>
      </c>
      <c r="N33" s="8">
        <v>2992206</v>
      </c>
      <c r="O33" s="20">
        <v>2</v>
      </c>
      <c r="P33" s="16">
        <f t="shared" si="4"/>
        <v>6.6840317812343134E-2</v>
      </c>
      <c r="Q33" s="8">
        <v>2994079</v>
      </c>
      <c r="R33" s="20">
        <v>1</v>
      </c>
      <c r="S33" s="16">
        <f t="shared" si="5"/>
        <v>3.3399252324337471E-2</v>
      </c>
    </row>
    <row r="34" spans="1:19">
      <c r="A34" s="3" t="s">
        <v>56</v>
      </c>
      <c r="B34" s="8">
        <v>974989</v>
      </c>
      <c r="C34" s="23">
        <v>1</v>
      </c>
      <c r="D34" s="16">
        <f t="shared" si="0"/>
        <v>0.10256525971062237</v>
      </c>
      <c r="E34" s="8">
        <v>990575</v>
      </c>
      <c r="F34" s="23">
        <v>3</v>
      </c>
      <c r="G34" s="16">
        <f t="shared" si="1"/>
        <v>0.30285440274587994</v>
      </c>
      <c r="H34" s="8">
        <v>997661</v>
      </c>
      <c r="I34" s="23">
        <v>2</v>
      </c>
      <c r="J34" s="16">
        <f t="shared" si="2"/>
        <v>0.20046889674949706</v>
      </c>
      <c r="K34" s="8">
        <v>1005163</v>
      </c>
      <c r="L34" s="20">
        <v>6</v>
      </c>
      <c r="M34" s="16">
        <f t="shared" si="3"/>
        <v>0.59691811178883425</v>
      </c>
      <c r="N34" s="8">
        <v>1014864</v>
      </c>
      <c r="O34" s="20">
        <v>1</v>
      </c>
      <c r="P34" s="16">
        <f t="shared" si="4"/>
        <v>9.8535370256507271E-2</v>
      </c>
      <c r="Q34" s="8">
        <v>1023579</v>
      </c>
      <c r="R34" s="20">
        <v>0</v>
      </c>
      <c r="S34" s="16">
        <f t="shared" si="5"/>
        <v>0</v>
      </c>
    </row>
    <row r="35" spans="1:19">
      <c r="A35" s="3" t="s">
        <v>26</v>
      </c>
      <c r="B35" s="8">
        <v>9380884</v>
      </c>
      <c r="C35" s="23">
        <v>39</v>
      </c>
      <c r="D35" s="16">
        <f t="shared" si="0"/>
        <v>0.41573907107261959</v>
      </c>
      <c r="E35" s="8">
        <v>9559488</v>
      </c>
      <c r="F35" s="23">
        <v>58</v>
      </c>
      <c r="G35" s="16">
        <f t="shared" si="1"/>
        <v>0.60672705483808331</v>
      </c>
      <c r="H35" s="8">
        <v>9651502</v>
      </c>
      <c r="I35" s="23">
        <v>48</v>
      </c>
      <c r="J35" s="16">
        <f t="shared" si="2"/>
        <v>0.49733191787143594</v>
      </c>
      <c r="K35" s="8">
        <v>9748181</v>
      </c>
      <c r="L35" s="20">
        <v>35</v>
      </c>
      <c r="M35" s="16">
        <f t="shared" si="3"/>
        <v>0.35904134320033659</v>
      </c>
      <c r="N35" s="8">
        <v>9848917</v>
      </c>
      <c r="O35" s="20">
        <v>52</v>
      </c>
      <c r="P35" s="16">
        <f t="shared" si="4"/>
        <v>0.52797683237659532</v>
      </c>
      <c r="Q35" s="8">
        <v>9943964</v>
      </c>
      <c r="R35" s="20">
        <v>54</v>
      </c>
      <c r="S35" s="16">
        <f t="shared" si="5"/>
        <v>0.54304299573087755</v>
      </c>
    </row>
    <row r="36" spans="1:19">
      <c r="A36" s="3" t="s">
        <v>27</v>
      </c>
      <c r="B36" s="8">
        <v>646844</v>
      </c>
      <c r="C36" s="23">
        <v>3</v>
      </c>
      <c r="D36" s="16">
        <f t="shared" si="0"/>
        <v>0.46379034202991753</v>
      </c>
      <c r="E36" s="8">
        <v>674345</v>
      </c>
      <c r="F36" s="23">
        <v>1</v>
      </c>
      <c r="G36" s="16">
        <f t="shared" si="1"/>
        <v>0.14829204635609369</v>
      </c>
      <c r="H36" s="8">
        <v>685242</v>
      </c>
      <c r="I36" s="23">
        <v>1</v>
      </c>
      <c r="J36" s="16">
        <f t="shared" si="2"/>
        <v>0.14593384526926254</v>
      </c>
      <c r="K36" s="8">
        <v>701705</v>
      </c>
      <c r="L36" s="20">
        <v>1</v>
      </c>
      <c r="M36" s="16">
        <f t="shared" si="3"/>
        <v>0.14251002914330096</v>
      </c>
      <c r="N36" s="8">
        <v>723857</v>
      </c>
      <c r="O36" s="20">
        <v>3</v>
      </c>
      <c r="P36" s="16">
        <f t="shared" si="4"/>
        <v>0.41444649979208598</v>
      </c>
      <c r="Q36" s="8">
        <v>739482</v>
      </c>
      <c r="R36" s="20">
        <v>2</v>
      </c>
      <c r="S36" s="16">
        <f t="shared" si="5"/>
        <v>0.27045959198465952</v>
      </c>
    </row>
    <row r="37" spans="1:19">
      <c r="A37" s="3" t="s">
        <v>28</v>
      </c>
      <c r="B37" s="8">
        <v>1796619</v>
      </c>
      <c r="C37" s="23">
        <v>0</v>
      </c>
      <c r="D37" s="16">
        <f t="shared" si="0"/>
        <v>0</v>
      </c>
      <c r="E37" s="8">
        <v>1829865</v>
      </c>
      <c r="F37" s="23">
        <v>4</v>
      </c>
      <c r="G37" s="16">
        <f t="shared" si="1"/>
        <v>0.21859536085995418</v>
      </c>
      <c r="H37" s="8">
        <v>1842232</v>
      </c>
      <c r="I37" s="23">
        <v>1</v>
      </c>
      <c r="J37" s="16">
        <f t="shared" si="2"/>
        <v>5.4281979685511926E-2</v>
      </c>
      <c r="K37" s="8">
        <v>1855487</v>
      </c>
      <c r="L37" s="20">
        <v>4</v>
      </c>
      <c r="M37" s="16">
        <f t="shared" si="3"/>
        <v>0.21557682700013525</v>
      </c>
      <c r="N37" s="8">
        <v>1868969</v>
      </c>
      <c r="O37" s="20">
        <v>9</v>
      </c>
      <c r="P37" s="16">
        <f t="shared" si="4"/>
        <v>0.48154891814684997</v>
      </c>
      <c r="Q37" s="8">
        <v>1881503</v>
      </c>
      <c r="R37" s="20">
        <v>18</v>
      </c>
      <c r="S37" s="16">
        <f t="shared" si="5"/>
        <v>0.95668197180658232</v>
      </c>
    </row>
    <row r="38" spans="1:19">
      <c r="A38" s="3" t="s">
        <v>29</v>
      </c>
      <c r="B38" s="8">
        <v>1324575</v>
      </c>
      <c r="C38" s="23">
        <v>13</v>
      </c>
      <c r="D38" s="16">
        <f t="shared" si="0"/>
        <v>0.98144687918766405</v>
      </c>
      <c r="E38" s="8">
        <v>1316517</v>
      </c>
      <c r="F38" s="23">
        <v>10</v>
      </c>
      <c r="G38" s="16">
        <f t="shared" si="1"/>
        <v>0.75958001301920142</v>
      </c>
      <c r="H38" s="8">
        <v>1318109</v>
      </c>
      <c r="I38" s="23">
        <v>13</v>
      </c>
      <c r="J38" s="16">
        <f t="shared" si="2"/>
        <v>0.98626137899066013</v>
      </c>
      <c r="K38" s="8">
        <v>1321297</v>
      </c>
      <c r="L38" s="20">
        <v>8</v>
      </c>
      <c r="M38" s="16">
        <f t="shared" si="3"/>
        <v>0.60546569015141938</v>
      </c>
      <c r="N38" s="8">
        <v>1322616</v>
      </c>
      <c r="O38" s="20">
        <v>20</v>
      </c>
      <c r="P38" s="16">
        <f t="shared" si="4"/>
        <v>1.5121546994743751</v>
      </c>
      <c r="Q38" s="8">
        <v>1326813</v>
      </c>
      <c r="R38" s="20">
        <v>10</v>
      </c>
      <c r="S38" s="16">
        <f t="shared" si="5"/>
        <v>0.75368571155091191</v>
      </c>
    </row>
    <row r="39" spans="1:19">
      <c r="A39" s="3" t="s">
        <v>30</v>
      </c>
      <c r="B39" s="8">
        <v>8707739</v>
      </c>
      <c r="C39" s="23">
        <v>77</v>
      </c>
      <c r="D39" s="16">
        <f t="shared" si="0"/>
        <v>0.88427087674538707</v>
      </c>
      <c r="E39" s="8">
        <v>8803580</v>
      </c>
      <c r="F39" s="23">
        <v>71</v>
      </c>
      <c r="G39" s="16">
        <f t="shared" si="1"/>
        <v>0.80649008698733926</v>
      </c>
      <c r="H39" s="8">
        <v>8842614</v>
      </c>
      <c r="I39" s="23">
        <v>64</v>
      </c>
      <c r="J39" s="16">
        <f t="shared" si="2"/>
        <v>0.7237678813074957</v>
      </c>
      <c r="K39" s="8">
        <v>8876000</v>
      </c>
      <c r="L39" s="20">
        <v>55</v>
      </c>
      <c r="M39" s="16">
        <f t="shared" si="3"/>
        <v>0.61964849031095082</v>
      </c>
      <c r="N39" s="8">
        <v>8911502</v>
      </c>
      <c r="O39" s="20">
        <v>45</v>
      </c>
      <c r="P39" s="16">
        <f t="shared" si="4"/>
        <v>0.50496538069564478</v>
      </c>
      <c r="Q39" s="8">
        <v>8938175</v>
      </c>
      <c r="R39" s="20">
        <v>36</v>
      </c>
      <c r="S39" s="16">
        <f t="shared" si="5"/>
        <v>0.402766784047079</v>
      </c>
    </row>
    <row r="40" spans="1:19">
      <c r="A40" s="3" t="s">
        <v>31</v>
      </c>
      <c r="B40" s="8">
        <v>2009671</v>
      </c>
      <c r="C40" s="23">
        <v>13</v>
      </c>
      <c r="D40" s="16">
        <f t="shared" si="0"/>
        <v>0.64687205020125182</v>
      </c>
      <c r="E40" s="8">
        <v>2064950</v>
      </c>
      <c r="F40" s="23">
        <v>8</v>
      </c>
      <c r="G40" s="16">
        <f t="shared" si="1"/>
        <v>0.38741858156371828</v>
      </c>
      <c r="H40" s="8">
        <v>2078407</v>
      </c>
      <c r="I40" s="23">
        <v>10</v>
      </c>
      <c r="J40" s="16">
        <f t="shared" si="2"/>
        <v>0.48113771749229095</v>
      </c>
      <c r="K40" s="8">
        <v>2084594</v>
      </c>
      <c r="L40" s="20">
        <v>15</v>
      </c>
      <c r="M40" s="16">
        <f t="shared" si="3"/>
        <v>0.7195645770831155</v>
      </c>
      <c r="N40" s="8">
        <v>2086895</v>
      </c>
      <c r="O40" s="20">
        <v>17</v>
      </c>
      <c r="P40" s="16">
        <f t="shared" si="4"/>
        <v>0.81460734727909156</v>
      </c>
      <c r="Q40" s="8">
        <v>2085572</v>
      </c>
      <c r="R40" s="20">
        <v>12</v>
      </c>
      <c r="S40" s="16">
        <f t="shared" si="5"/>
        <v>0.57538171782129788</v>
      </c>
    </row>
    <row r="41" spans="1:19">
      <c r="A41" s="3" t="s">
        <v>32</v>
      </c>
      <c r="B41" s="8">
        <v>2643085</v>
      </c>
      <c r="C41" s="23">
        <v>4</v>
      </c>
      <c r="D41" s="16">
        <f t="shared" si="0"/>
        <v>0.15133830353545194</v>
      </c>
      <c r="E41" s="8">
        <v>2703493</v>
      </c>
      <c r="F41" s="23">
        <v>5</v>
      </c>
      <c r="G41" s="16">
        <f t="shared" si="1"/>
        <v>0.18494591996354345</v>
      </c>
      <c r="H41" s="8">
        <v>2718586</v>
      </c>
      <c r="I41" s="23">
        <v>3</v>
      </c>
      <c r="J41" s="16">
        <f t="shared" si="2"/>
        <v>0.11035148419067853</v>
      </c>
      <c r="K41" s="8">
        <v>2755245</v>
      </c>
      <c r="L41" s="20">
        <v>4</v>
      </c>
      <c r="M41" s="16">
        <f t="shared" si="3"/>
        <v>0.14517765207812736</v>
      </c>
      <c r="N41" s="8">
        <v>2791494</v>
      </c>
      <c r="O41" s="20">
        <v>9</v>
      </c>
      <c r="P41" s="16">
        <f t="shared" si="4"/>
        <v>0.32240800087694976</v>
      </c>
      <c r="Q41" s="8">
        <v>2839099</v>
      </c>
      <c r="R41" s="20">
        <v>8</v>
      </c>
      <c r="S41" s="16">
        <f t="shared" si="5"/>
        <v>0.28177953639517328</v>
      </c>
    </row>
    <row r="42" spans="1:19">
      <c r="A42" s="3" t="s">
        <v>33</v>
      </c>
      <c r="B42" s="8">
        <v>19541453</v>
      </c>
      <c r="C42" s="23">
        <v>203</v>
      </c>
      <c r="D42" s="16">
        <f t="shared" si="0"/>
        <v>1.0388173284760349</v>
      </c>
      <c r="E42" s="8">
        <v>19400867</v>
      </c>
      <c r="F42" s="23">
        <v>296</v>
      </c>
      <c r="G42" s="16">
        <f t="shared" si="1"/>
        <v>1.5257050110183221</v>
      </c>
      <c r="H42" s="8">
        <v>19521745</v>
      </c>
      <c r="I42" s="23">
        <v>345</v>
      </c>
      <c r="J42" s="16">
        <f t="shared" si="2"/>
        <v>1.7672600477057763</v>
      </c>
      <c r="K42" s="8">
        <v>19607140</v>
      </c>
      <c r="L42" s="20">
        <v>356</v>
      </c>
      <c r="M42" s="16">
        <f t="shared" si="3"/>
        <v>1.8156651097508356</v>
      </c>
      <c r="N42" s="8">
        <v>19695680</v>
      </c>
      <c r="O42" s="20">
        <v>427</v>
      </c>
      <c r="P42" s="16">
        <f t="shared" si="4"/>
        <v>2.16798810703667</v>
      </c>
      <c r="Q42" s="8">
        <v>19746227</v>
      </c>
      <c r="R42" s="20">
        <v>434</v>
      </c>
      <c r="S42" s="16">
        <f t="shared" si="5"/>
        <v>2.1978882345472885</v>
      </c>
    </row>
    <row r="43" spans="1:19">
      <c r="A43" s="3" t="s">
        <v>34</v>
      </c>
      <c r="B43" s="8">
        <v>11542645</v>
      </c>
      <c r="C43" s="23">
        <v>59</v>
      </c>
      <c r="D43" s="16">
        <f t="shared" si="0"/>
        <v>0.51114800810386185</v>
      </c>
      <c r="E43" s="8">
        <v>11540070</v>
      </c>
      <c r="F43" s="23">
        <v>63</v>
      </c>
      <c r="G43" s="16">
        <f t="shared" si="1"/>
        <v>0.54592389820858978</v>
      </c>
      <c r="H43" s="8">
        <v>11544757</v>
      </c>
      <c r="I43" s="23">
        <v>73</v>
      </c>
      <c r="J43" s="16">
        <f t="shared" si="2"/>
        <v>0.6323216677492649</v>
      </c>
      <c r="K43" s="8">
        <v>11550901</v>
      </c>
      <c r="L43" s="20">
        <v>56</v>
      </c>
      <c r="M43" s="16">
        <f t="shared" si="3"/>
        <v>0.48481066541908718</v>
      </c>
      <c r="N43" s="8">
        <v>11572005</v>
      </c>
      <c r="O43" s="20">
        <v>78</v>
      </c>
      <c r="P43" s="16">
        <f t="shared" si="4"/>
        <v>0.67404049687154477</v>
      </c>
      <c r="Q43" s="8">
        <v>11594163</v>
      </c>
      <c r="R43" s="20">
        <v>65</v>
      </c>
      <c r="S43" s="16">
        <f t="shared" si="5"/>
        <v>0.5606269292574203</v>
      </c>
    </row>
    <row r="44" spans="1:19">
      <c r="A44" s="3" t="s">
        <v>35</v>
      </c>
      <c r="B44" s="8">
        <v>3687050</v>
      </c>
      <c r="C44" s="23">
        <v>4</v>
      </c>
      <c r="D44" s="16">
        <f t="shared" si="0"/>
        <v>0.1084878154622259</v>
      </c>
      <c r="E44" s="8">
        <v>3759481</v>
      </c>
      <c r="F44" s="23">
        <v>2</v>
      </c>
      <c r="G44" s="16">
        <f t="shared" si="1"/>
        <v>5.3198832498421986E-2</v>
      </c>
      <c r="H44" s="8">
        <v>3786527</v>
      </c>
      <c r="I44" s="23">
        <v>4</v>
      </c>
      <c r="J44" s="16">
        <f t="shared" si="2"/>
        <v>0.1056376991369664</v>
      </c>
      <c r="K44" s="8">
        <v>3817059</v>
      </c>
      <c r="L44" s="20">
        <v>6</v>
      </c>
      <c r="M44" s="16">
        <f t="shared" si="3"/>
        <v>0.15718908196074519</v>
      </c>
      <c r="N44" s="8">
        <v>3853118</v>
      </c>
      <c r="O44" s="20">
        <v>8</v>
      </c>
      <c r="P44" s="16">
        <f t="shared" si="4"/>
        <v>0.20762405926836397</v>
      </c>
      <c r="Q44" s="8">
        <v>3878051</v>
      </c>
      <c r="R44" s="20">
        <v>8</v>
      </c>
      <c r="S44" s="16">
        <f t="shared" si="5"/>
        <v>0.20628919011121824</v>
      </c>
    </row>
    <row r="45" spans="1:19">
      <c r="A45" s="3" t="s">
        <v>36</v>
      </c>
      <c r="B45" s="8">
        <v>3825657</v>
      </c>
      <c r="C45" s="23">
        <v>15</v>
      </c>
      <c r="D45" s="16">
        <f t="shared" si="0"/>
        <v>0.39208951560477062</v>
      </c>
      <c r="E45" s="8">
        <v>3837083</v>
      </c>
      <c r="F45" s="23">
        <v>35</v>
      </c>
      <c r="G45" s="16">
        <f t="shared" si="1"/>
        <v>0.91215123571734058</v>
      </c>
      <c r="H45" s="8">
        <v>3867644</v>
      </c>
      <c r="I45" s="23">
        <v>37</v>
      </c>
      <c r="J45" s="16">
        <f t="shared" si="2"/>
        <v>0.95665474898930725</v>
      </c>
      <c r="K45" s="8">
        <v>3898684</v>
      </c>
      <c r="L45" s="20">
        <v>30</v>
      </c>
      <c r="M45" s="16">
        <f t="shared" si="3"/>
        <v>0.76949042292219627</v>
      </c>
      <c r="N45" s="8">
        <v>3928068</v>
      </c>
      <c r="O45" s="20">
        <v>38</v>
      </c>
      <c r="P45" s="16">
        <f t="shared" si="4"/>
        <v>0.96739669476190338</v>
      </c>
      <c r="Q45" s="8">
        <v>3970239</v>
      </c>
      <c r="R45" s="20">
        <v>32</v>
      </c>
      <c r="S45" s="16">
        <f t="shared" si="5"/>
        <v>0.8059968178238136</v>
      </c>
    </row>
    <row r="46" spans="1:19">
      <c r="A46" s="3" t="s">
        <v>37</v>
      </c>
      <c r="B46" s="8">
        <v>12604767</v>
      </c>
      <c r="C46" s="23">
        <v>137</v>
      </c>
      <c r="D46" s="16">
        <f t="shared" si="0"/>
        <v>1.0868903804409871</v>
      </c>
      <c r="E46" s="8">
        <v>12711077</v>
      </c>
      <c r="F46" s="23">
        <v>161</v>
      </c>
      <c r="G46" s="16">
        <f t="shared" si="1"/>
        <v>1.2666117906452774</v>
      </c>
      <c r="H46" s="8">
        <v>12743995</v>
      </c>
      <c r="I46" s="23">
        <v>151</v>
      </c>
      <c r="J46" s="16">
        <f t="shared" si="2"/>
        <v>1.1848717768643193</v>
      </c>
      <c r="K46" s="8">
        <v>12770043</v>
      </c>
      <c r="L46" s="20">
        <v>189</v>
      </c>
      <c r="M46" s="16">
        <f t="shared" si="3"/>
        <v>1.4800263397703517</v>
      </c>
      <c r="N46" s="8">
        <v>12781296</v>
      </c>
      <c r="O46" s="20">
        <v>237</v>
      </c>
      <c r="P46" s="16">
        <f t="shared" si="4"/>
        <v>1.8542720550404277</v>
      </c>
      <c r="Q46" s="8">
        <v>12787209</v>
      </c>
      <c r="R46" s="20">
        <v>189</v>
      </c>
      <c r="S46" s="16">
        <f t="shared" si="5"/>
        <v>1.4780395002537301</v>
      </c>
    </row>
    <row r="47" spans="1:19">
      <c r="A47" s="3" t="s">
        <v>38</v>
      </c>
      <c r="B47" s="8">
        <v>3967288</v>
      </c>
      <c r="C47" s="23">
        <v>0</v>
      </c>
      <c r="D47" s="16">
        <f t="shared" si="0"/>
        <v>0</v>
      </c>
      <c r="E47" s="8">
        <v>3721527</v>
      </c>
      <c r="F47" s="23">
        <v>1</v>
      </c>
      <c r="G47" s="16">
        <f t="shared" si="1"/>
        <v>2.6870690445078057E-2</v>
      </c>
      <c r="H47" s="8">
        <v>3686771</v>
      </c>
      <c r="I47" s="23">
        <v>0</v>
      </c>
      <c r="J47" s="16">
        <f t="shared" si="2"/>
        <v>0</v>
      </c>
      <c r="K47" s="8">
        <v>3642281</v>
      </c>
      <c r="L47" s="20">
        <v>1</v>
      </c>
      <c r="M47" s="16">
        <f t="shared" si="3"/>
        <v>2.7455322639851239E-2</v>
      </c>
      <c r="N47" s="8">
        <v>3595839</v>
      </c>
      <c r="O47" s="20">
        <v>0</v>
      </c>
      <c r="P47" s="16">
        <f t="shared" si="4"/>
        <v>0</v>
      </c>
      <c r="Q47" s="8">
        <v>3548397</v>
      </c>
      <c r="R47" s="20">
        <v>0</v>
      </c>
      <c r="S47" s="16">
        <f t="shared" si="5"/>
        <v>0</v>
      </c>
    </row>
    <row r="48" spans="1:19">
      <c r="A48" s="3" t="s">
        <v>39</v>
      </c>
      <c r="B48" s="8">
        <v>1053209</v>
      </c>
      <c r="C48" s="23">
        <v>15</v>
      </c>
      <c r="D48" s="16">
        <f t="shared" si="0"/>
        <v>1.4242187448075359</v>
      </c>
      <c r="E48" s="8">
        <v>1053078</v>
      </c>
      <c r="F48" s="23">
        <v>11</v>
      </c>
      <c r="G48" s="16">
        <f t="shared" si="1"/>
        <v>1.0445570033748688</v>
      </c>
      <c r="H48" s="8">
        <v>1052020</v>
      </c>
      <c r="I48" s="23">
        <v>14</v>
      </c>
      <c r="J48" s="16">
        <f t="shared" si="2"/>
        <v>1.3307731792171251</v>
      </c>
      <c r="K48" s="8">
        <v>1052637</v>
      </c>
      <c r="L48" s="20">
        <v>15</v>
      </c>
      <c r="M48" s="16">
        <f t="shared" si="3"/>
        <v>1.4249926612877943</v>
      </c>
      <c r="N48" s="8">
        <v>1053354</v>
      </c>
      <c r="O48" s="20">
        <v>13</v>
      </c>
      <c r="P48" s="16">
        <f t="shared" si="4"/>
        <v>1.2341530007955539</v>
      </c>
      <c r="Q48" s="8">
        <v>1055173</v>
      </c>
      <c r="R48" s="20">
        <v>15</v>
      </c>
      <c r="S48" s="16">
        <f t="shared" si="5"/>
        <v>1.4215678376910708</v>
      </c>
    </row>
    <row r="49" spans="1:19">
      <c r="A49" s="3" t="s">
        <v>40</v>
      </c>
      <c r="B49" s="8">
        <v>4561242</v>
      </c>
      <c r="C49" s="23">
        <v>5</v>
      </c>
      <c r="D49" s="16">
        <f t="shared" si="0"/>
        <v>0.10961926598062545</v>
      </c>
      <c r="E49" s="8">
        <v>4636290</v>
      </c>
      <c r="F49" s="23">
        <v>9</v>
      </c>
      <c r="G49" s="16">
        <f t="shared" si="1"/>
        <v>0.19412073015277301</v>
      </c>
      <c r="H49" s="8">
        <v>4673054</v>
      </c>
      <c r="I49" s="23">
        <v>4</v>
      </c>
      <c r="J49" s="16">
        <f t="shared" si="2"/>
        <v>8.5597127702782813E-2</v>
      </c>
      <c r="K49" s="8">
        <v>4722621</v>
      </c>
      <c r="L49" s="20">
        <v>5</v>
      </c>
      <c r="M49" s="16">
        <f t="shared" si="3"/>
        <v>0.10587341224290495</v>
      </c>
      <c r="N49" s="8">
        <v>4771929</v>
      </c>
      <c r="O49" s="20">
        <v>14</v>
      </c>
      <c r="P49" s="16">
        <f t="shared" si="4"/>
        <v>0.29338240363593004</v>
      </c>
      <c r="Q49" s="8">
        <v>4832482</v>
      </c>
      <c r="R49" s="20">
        <v>5</v>
      </c>
      <c r="S49" s="16">
        <f t="shared" si="5"/>
        <v>0.10346650023735214</v>
      </c>
    </row>
    <row r="50" spans="1:19">
      <c r="A50" s="3" t="s">
        <v>41</v>
      </c>
      <c r="B50" s="8">
        <v>812383</v>
      </c>
      <c r="C50" s="23">
        <v>3</v>
      </c>
      <c r="D50" s="16">
        <f t="shared" si="0"/>
        <v>0.36928394611901039</v>
      </c>
      <c r="E50" s="8">
        <v>816192</v>
      </c>
      <c r="F50" s="23">
        <v>1</v>
      </c>
      <c r="G50" s="16">
        <f t="shared" si="1"/>
        <v>0.12252019132753077</v>
      </c>
      <c r="H50" s="8">
        <v>824171</v>
      </c>
      <c r="I50" s="23">
        <v>2</v>
      </c>
      <c r="J50" s="16">
        <f t="shared" si="2"/>
        <v>0.24266808708386975</v>
      </c>
      <c r="K50" s="8">
        <v>834504</v>
      </c>
      <c r="L50" s="20">
        <v>1</v>
      </c>
      <c r="M50" s="16">
        <f t="shared" si="3"/>
        <v>0.119831660483353</v>
      </c>
      <c r="N50" s="8">
        <v>845510</v>
      </c>
      <c r="O50" s="20">
        <v>1</v>
      </c>
      <c r="P50" s="16">
        <f t="shared" si="4"/>
        <v>0.11827181227897955</v>
      </c>
      <c r="Q50" s="8">
        <v>853175</v>
      </c>
      <c r="R50" s="20">
        <v>1</v>
      </c>
      <c r="S50" s="16">
        <f t="shared" si="5"/>
        <v>0.11720924780965217</v>
      </c>
    </row>
    <row r="51" spans="1:19">
      <c r="A51" s="3" t="s">
        <v>42</v>
      </c>
      <c r="B51" s="8">
        <v>6296254</v>
      </c>
      <c r="C51" s="23">
        <v>17</v>
      </c>
      <c r="D51" s="16">
        <f t="shared" si="0"/>
        <v>0.2700018137768902</v>
      </c>
      <c r="E51" s="8">
        <v>6356628</v>
      </c>
      <c r="F51" s="23">
        <v>30</v>
      </c>
      <c r="G51" s="16">
        <f t="shared" si="1"/>
        <v>0.47194833487188492</v>
      </c>
      <c r="H51" s="8">
        <v>6398389</v>
      </c>
      <c r="I51" s="23">
        <v>37</v>
      </c>
      <c r="J51" s="16">
        <f t="shared" si="2"/>
        <v>0.57827056154291334</v>
      </c>
      <c r="K51" s="8">
        <v>6455177</v>
      </c>
      <c r="L51" s="20">
        <v>49</v>
      </c>
      <c r="M51" s="16">
        <f t="shared" si="3"/>
        <v>0.75908065727709706</v>
      </c>
      <c r="N51" s="8">
        <v>6497269</v>
      </c>
      <c r="O51" s="20">
        <v>64</v>
      </c>
      <c r="P51" s="16">
        <f t="shared" si="4"/>
        <v>0.9850292484426918</v>
      </c>
      <c r="Q51" s="8">
        <v>6549352</v>
      </c>
      <c r="R51" s="20">
        <v>84</v>
      </c>
      <c r="S51" s="16">
        <f t="shared" si="5"/>
        <v>1.2825696343699344</v>
      </c>
    </row>
    <row r="52" spans="1:19">
      <c r="A52" s="3" t="s">
        <v>43</v>
      </c>
      <c r="B52" s="8">
        <v>24782302</v>
      </c>
      <c r="C52" s="23">
        <v>126</v>
      </c>
      <c r="D52" s="16">
        <f t="shared" si="0"/>
        <v>0.50842734464296335</v>
      </c>
      <c r="E52" s="8">
        <v>25245717</v>
      </c>
      <c r="F52" s="23">
        <v>163</v>
      </c>
      <c r="G52" s="16">
        <f t="shared" si="1"/>
        <v>0.64565407272845532</v>
      </c>
      <c r="H52" s="8">
        <v>25657477</v>
      </c>
      <c r="I52" s="23">
        <v>167</v>
      </c>
      <c r="J52" s="16">
        <f t="shared" si="2"/>
        <v>0.65088239190470676</v>
      </c>
      <c r="K52" s="8">
        <v>26094422</v>
      </c>
      <c r="L52" s="20">
        <v>171</v>
      </c>
      <c r="M52" s="16">
        <f t="shared" si="3"/>
        <v>0.6553124648631804</v>
      </c>
      <c r="N52" s="8">
        <v>26505637</v>
      </c>
      <c r="O52" s="20">
        <v>161</v>
      </c>
      <c r="P52" s="16">
        <f t="shared" si="4"/>
        <v>0.60741796169622331</v>
      </c>
      <c r="Q52" s="8">
        <v>26956958</v>
      </c>
      <c r="R52" s="20">
        <v>187</v>
      </c>
      <c r="S52" s="16">
        <f t="shared" si="5"/>
        <v>0.6936984506931384</v>
      </c>
    </row>
    <row r="53" spans="1:19">
      <c r="A53" s="3" t="s">
        <v>44</v>
      </c>
      <c r="B53" s="8">
        <v>2784572</v>
      </c>
      <c r="C53" s="23">
        <v>34</v>
      </c>
      <c r="D53" s="16">
        <f t="shared" si="0"/>
        <v>1.2210134986633494</v>
      </c>
      <c r="E53" s="8">
        <v>2774346</v>
      </c>
      <c r="F53" s="23">
        <v>27</v>
      </c>
      <c r="G53" s="16">
        <f t="shared" si="1"/>
        <v>0.97320233309039328</v>
      </c>
      <c r="H53" s="8">
        <v>2815324</v>
      </c>
      <c r="I53" s="23">
        <v>49</v>
      </c>
      <c r="J53" s="16">
        <f t="shared" si="2"/>
        <v>1.7404746309838584</v>
      </c>
      <c r="K53" s="8">
        <v>2855194</v>
      </c>
      <c r="L53" s="20">
        <v>44</v>
      </c>
      <c r="M53" s="16">
        <f t="shared" si="3"/>
        <v>1.5410511509900904</v>
      </c>
      <c r="N53" s="8">
        <v>2902787</v>
      </c>
      <c r="O53" s="20">
        <v>35</v>
      </c>
      <c r="P53" s="16">
        <f t="shared" si="4"/>
        <v>1.2057377961248965</v>
      </c>
      <c r="Q53" s="8">
        <v>2942902</v>
      </c>
      <c r="R53" s="20">
        <v>43</v>
      </c>
      <c r="S53" s="16">
        <f t="shared" si="5"/>
        <v>1.4611427767557328</v>
      </c>
    </row>
    <row r="54" spans="1:19">
      <c r="A54" s="3" t="s">
        <v>45</v>
      </c>
      <c r="B54" s="8">
        <v>7882590</v>
      </c>
      <c r="C54" s="23">
        <v>49</v>
      </c>
      <c r="D54" s="16">
        <f t="shared" si="0"/>
        <v>0.62162309596211396</v>
      </c>
      <c r="E54" s="8">
        <v>8025376</v>
      </c>
      <c r="F54" s="23">
        <v>58</v>
      </c>
      <c r="G54" s="16">
        <f t="shared" si="1"/>
        <v>0.72270757158293897</v>
      </c>
      <c r="H54" s="8">
        <v>8110188</v>
      </c>
      <c r="I54" s="23">
        <v>77</v>
      </c>
      <c r="J54" s="16">
        <f t="shared" si="2"/>
        <v>0.94942312064775813</v>
      </c>
      <c r="K54" s="8">
        <v>8193422</v>
      </c>
      <c r="L54" s="20">
        <v>79</v>
      </c>
      <c r="M54" s="16">
        <f t="shared" si="3"/>
        <v>0.96418810113771758</v>
      </c>
      <c r="N54" s="8">
        <v>8270345</v>
      </c>
      <c r="O54" s="20">
        <v>68</v>
      </c>
      <c r="P54" s="16">
        <f t="shared" si="4"/>
        <v>0.82221479273234666</v>
      </c>
      <c r="Q54" s="8">
        <v>8326289</v>
      </c>
      <c r="R54" s="20">
        <v>75</v>
      </c>
      <c r="S54" s="16">
        <f t="shared" si="5"/>
        <v>0.90076143165340528</v>
      </c>
    </row>
    <row r="55" spans="1:19">
      <c r="A55" s="3" t="s">
        <v>46</v>
      </c>
      <c r="B55" s="8">
        <v>621760</v>
      </c>
      <c r="C55" s="23">
        <v>7</v>
      </c>
      <c r="D55" s="16">
        <f t="shared" si="0"/>
        <v>1.1258363355635614</v>
      </c>
      <c r="E55" s="8">
        <v>625792</v>
      </c>
      <c r="F55" s="23">
        <v>7</v>
      </c>
      <c r="G55" s="16">
        <f t="shared" si="1"/>
        <v>1.1185825322151768</v>
      </c>
      <c r="H55" s="8">
        <v>626450</v>
      </c>
      <c r="I55" s="23">
        <v>8</v>
      </c>
      <c r="J55" s="16">
        <f t="shared" si="2"/>
        <v>1.277037273525421</v>
      </c>
      <c r="K55" s="8">
        <v>626138</v>
      </c>
      <c r="L55" s="20">
        <v>5</v>
      </c>
      <c r="M55" s="16">
        <f t="shared" si="3"/>
        <v>0.79854600742967208</v>
      </c>
      <c r="N55" s="8">
        <v>626855</v>
      </c>
      <c r="O55" s="20">
        <v>9</v>
      </c>
      <c r="P55" s="16">
        <f t="shared" si="4"/>
        <v>1.4357387274569078</v>
      </c>
      <c r="Q55" s="8">
        <v>626562</v>
      </c>
      <c r="R55" s="20">
        <v>13</v>
      </c>
      <c r="S55" s="16">
        <f t="shared" si="5"/>
        <v>2.0748146232934648</v>
      </c>
    </row>
    <row r="56" spans="1:19">
      <c r="A56" s="3" t="s">
        <v>47</v>
      </c>
      <c r="B56" s="8">
        <v>6664195</v>
      </c>
      <c r="C56" s="23">
        <v>108</v>
      </c>
      <c r="D56" s="16">
        <f t="shared" si="0"/>
        <v>1.6206008377605998</v>
      </c>
      <c r="E56" s="8">
        <v>6741911</v>
      </c>
      <c r="F56" s="23">
        <v>118</v>
      </c>
      <c r="G56" s="16">
        <f t="shared" si="1"/>
        <v>1.7502455906048002</v>
      </c>
      <c r="H56" s="8">
        <v>6822112</v>
      </c>
      <c r="I56" s="23">
        <v>125</v>
      </c>
      <c r="J56" s="16">
        <f t="shared" si="2"/>
        <v>1.8322771599176326</v>
      </c>
      <c r="K56" s="8">
        <v>6896325</v>
      </c>
      <c r="L56" s="20">
        <v>111</v>
      </c>
      <c r="M56" s="16">
        <f t="shared" si="3"/>
        <v>1.6095529140520495</v>
      </c>
      <c r="N56" s="8">
        <v>6973742</v>
      </c>
      <c r="O56" s="20">
        <v>130</v>
      </c>
      <c r="P56" s="16">
        <f t="shared" si="4"/>
        <v>1.8641354956922696</v>
      </c>
      <c r="Q56" s="8">
        <v>7061530</v>
      </c>
      <c r="R56" s="20">
        <v>113</v>
      </c>
      <c r="S56" s="16">
        <f t="shared" si="5"/>
        <v>1.6002197823984319</v>
      </c>
    </row>
    <row r="57" spans="1:19">
      <c r="A57" s="3" t="s">
        <v>48</v>
      </c>
      <c r="B57" s="8">
        <v>5654774</v>
      </c>
      <c r="C57" s="23">
        <v>14</v>
      </c>
      <c r="D57" s="16">
        <f t="shared" si="0"/>
        <v>0.24757841781121581</v>
      </c>
      <c r="E57" s="8">
        <v>5689268</v>
      </c>
      <c r="F57" s="23">
        <v>21</v>
      </c>
      <c r="G57" s="16">
        <f t="shared" si="1"/>
        <v>0.36911602687727141</v>
      </c>
      <c r="H57" s="8">
        <v>5708785</v>
      </c>
      <c r="I57" s="23">
        <v>15</v>
      </c>
      <c r="J57" s="16">
        <f t="shared" si="2"/>
        <v>0.26275293254168791</v>
      </c>
      <c r="K57" s="8">
        <v>5724888</v>
      </c>
      <c r="L57" s="20">
        <v>14</v>
      </c>
      <c r="M57" s="16">
        <f t="shared" si="3"/>
        <v>0.24454626885277056</v>
      </c>
      <c r="N57" s="8">
        <v>5742953</v>
      </c>
      <c r="O57" s="20">
        <v>18</v>
      </c>
      <c r="P57" s="16">
        <f t="shared" si="4"/>
        <v>0.31342760423078508</v>
      </c>
      <c r="Q57" s="8">
        <v>5757564</v>
      </c>
      <c r="R57" s="20">
        <v>28</v>
      </c>
      <c r="S57" s="16">
        <f t="shared" si="5"/>
        <v>0.4863167825837455</v>
      </c>
    </row>
    <row r="58" spans="1:19">
      <c r="A58" s="3" t="s">
        <v>49</v>
      </c>
      <c r="B58" s="8">
        <v>1819777</v>
      </c>
      <c r="C58" s="23">
        <v>3</v>
      </c>
      <c r="D58" s="16">
        <f t="shared" si="0"/>
        <v>0.16485536414626628</v>
      </c>
      <c r="E58" s="8">
        <v>1854176</v>
      </c>
      <c r="F58" s="23">
        <v>4</v>
      </c>
      <c r="G58" s="16">
        <f t="shared" si="1"/>
        <v>0.21572925116062336</v>
      </c>
      <c r="H58" s="8">
        <v>1854982</v>
      </c>
      <c r="I58" s="23">
        <v>2</v>
      </c>
      <c r="J58" s="16">
        <f t="shared" si="2"/>
        <v>0.10781775780034523</v>
      </c>
      <c r="K58" s="8">
        <v>1856313</v>
      </c>
      <c r="L58" s="20">
        <v>3</v>
      </c>
      <c r="M58" s="16">
        <f t="shared" si="3"/>
        <v>0.16161067664774204</v>
      </c>
      <c r="N58" s="8">
        <v>1853595</v>
      </c>
      <c r="O58" s="20">
        <v>1</v>
      </c>
      <c r="P58" s="16">
        <f t="shared" si="4"/>
        <v>5.3949217601471734E-2</v>
      </c>
      <c r="Q58" s="8">
        <v>1850326</v>
      </c>
      <c r="R58" s="20">
        <v>2</v>
      </c>
      <c r="S58" s="16">
        <f t="shared" si="5"/>
        <v>0.10808906106275326</v>
      </c>
    </row>
    <row r="59" spans="1:19">
      <c r="A59" s="4" t="s">
        <v>50</v>
      </c>
      <c r="B59" s="10">
        <v>544270</v>
      </c>
      <c r="C59" s="24">
        <v>0</v>
      </c>
      <c r="D59" s="17">
        <f t="shared" si="0"/>
        <v>0</v>
      </c>
      <c r="E59" s="10">
        <v>564358</v>
      </c>
      <c r="F59" s="24">
        <v>1</v>
      </c>
      <c r="G59" s="17">
        <f t="shared" si="1"/>
        <v>0.17719249129098905</v>
      </c>
      <c r="H59" s="10">
        <v>567631</v>
      </c>
      <c r="I59" s="24">
        <v>0</v>
      </c>
      <c r="J59" s="17">
        <f t="shared" si="2"/>
        <v>0</v>
      </c>
      <c r="K59" s="10">
        <v>576893</v>
      </c>
      <c r="L59" s="21">
        <v>0</v>
      </c>
      <c r="M59" s="17">
        <f t="shared" si="3"/>
        <v>0</v>
      </c>
      <c r="N59" s="10">
        <v>583223</v>
      </c>
      <c r="O59" s="21">
        <v>0</v>
      </c>
      <c r="P59" s="17">
        <f t="shared" si="4"/>
        <v>0</v>
      </c>
      <c r="Q59" s="10">
        <v>584153</v>
      </c>
      <c r="R59" s="21">
        <v>0</v>
      </c>
      <c r="S59" s="17">
        <f t="shared" si="5"/>
        <v>0</v>
      </c>
    </row>
  </sheetData>
  <mergeCells count="6">
    <mergeCell ref="Q5:S5"/>
    <mergeCell ref="B5:D5"/>
    <mergeCell ref="E5:G5"/>
    <mergeCell ref="H5:J5"/>
    <mergeCell ref="K5:M5"/>
    <mergeCell ref="N5:P5"/>
  </mergeCells>
  <conditionalFormatting sqref="Q8:R59">
    <cfRule type="top10" dxfId="89" priority="31" rank="5"/>
  </conditionalFormatting>
  <conditionalFormatting sqref="Q8:Q59">
    <cfRule type="top10" dxfId="88" priority="30" rank="5"/>
  </conditionalFormatting>
  <conditionalFormatting sqref="O8:O59">
    <cfRule type="top10" dxfId="87" priority="29" rank="5"/>
  </conditionalFormatting>
  <conditionalFormatting sqref="N8:N59">
    <cfRule type="top10" dxfId="86" priority="28" rank="5"/>
  </conditionalFormatting>
  <conditionalFormatting sqref="L8:L59">
    <cfRule type="top10" dxfId="85" priority="27" rank="5"/>
  </conditionalFormatting>
  <conditionalFormatting sqref="K8:K59">
    <cfRule type="top10" dxfId="84" priority="26" rank="5"/>
  </conditionalFormatting>
  <conditionalFormatting sqref="I8:I59">
    <cfRule type="top10" dxfId="83" priority="25" rank="5"/>
  </conditionalFormatting>
  <conditionalFormatting sqref="H8:H59">
    <cfRule type="top10" dxfId="82" priority="24" rank="5"/>
  </conditionalFormatting>
  <conditionalFormatting sqref="F8:F59">
    <cfRule type="top10" dxfId="81" priority="23" rank="5"/>
  </conditionalFormatting>
  <conditionalFormatting sqref="E8:E59">
    <cfRule type="top10" dxfId="80" priority="22" rank="5"/>
  </conditionalFormatting>
  <conditionalFormatting sqref="C8:C59">
    <cfRule type="top10" dxfId="79" priority="21" rank="5"/>
  </conditionalFormatting>
  <conditionalFormatting sqref="B8:B55">
    <cfRule type="top10" dxfId="78" priority="20" rank="5"/>
  </conditionalFormatting>
  <conditionalFormatting sqref="C8:C59">
    <cfRule type="top10" dxfId="77" priority="13" rank="5"/>
  </conditionalFormatting>
  <conditionalFormatting sqref="F8:F59">
    <cfRule type="top10" dxfId="76" priority="12" rank="5"/>
  </conditionalFormatting>
  <conditionalFormatting sqref="I8:I59">
    <cfRule type="top10" dxfId="75" priority="11" rank="5"/>
  </conditionalFormatting>
  <conditionalFormatting sqref="L8:L59">
    <cfRule type="top10" dxfId="74" priority="10" rank="5"/>
  </conditionalFormatting>
  <conditionalFormatting sqref="O8:O59">
    <cfRule type="top10" dxfId="73" priority="9" rank="5"/>
  </conditionalFormatting>
  <conditionalFormatting sqref="R8:R59">
    <cfRule type="top10" dxfId="72" priority="8" rank="5"/>
  </conditionalFormatting>
  <conditionalFormatting sqref="R8:R59">
    <cfRule type="top10" dxfId="71" priority="7" rank="5"/>
  </conditionalFormatting>
  <conditionalFormatting sqref="D8:D59">
    <cfRule type="top10" dxfId="70" priority="6" rank="5"/>
  </conditionalFormatting>
  <conditionalFormatting sqref="G8:G59">
    <cfRule type="top10" dxfId="69" priority="5" rank="5"/>
  </conditionalFormatting>
  <conditionalFormatting sqref="J8:J59">
    <cfRule type="top10" dxfId="68" priority="4" rank="5"/>
  </conditionalFormatting>
  <conditionalFormatting sqref="M8:M59">
    <cfRule type="top10" dxfId="67" priority="3" rank="5"/>
  </conditionalFormatting>
  <conditionalFormatting sqref="P8:P59">
    <cfRule type="top10" dxfId="66" priority="2" rank="5"/>
  </conditionalFormatting>
  <conditionalFormatting sqref="S8:S59">
    <cfRule type="top10" dxfId="65" priority="1" rank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workbookViewId="0"/>
  </sheetViews>
  <sheetFormatPr defaultRowHeight="15"/>
  <cols>
    <col min="1" max="1" width="28.42578125" customWidth="1"/>
    <col min="2" max="2" width="13.85546875" hidden="1" customWidth="1"/>
    <col min="3" max="3" width="20.5703125" hidden="1" customWidth="1"/>
    <col min="4" max="4" width="17.28515625" customWidth="1"/>
    <col min="5" max="5" width="13.28515625" hidden="1" customWidth="1"/>
    <col min="6" max="6" width="18.42578125" hidden="1" customWidth="1"/>
    <col min="7" max="7" width="16" customWidth="1"/>
    <col min="8" max="8" width="15.85546875" hidden="1" customWidth="1"/>
    <col min="9" max="9" width="17.28515625" hidden="1" customWidth="1"/>
    <col min="10" max="10" width="19" customWidth="1"/>
    <col min="11" max="11" width="14" hidden="1" customWidth="1"/>
    <col min="12" max="12" width="17.7109375" hidden="1" customWidth="1"/>
    <col min="13" max="13" width="20.140625" customWidth="1"/>
    <col min="14" max="14" width="13.85546875" hidden="1" customWidth="1"/>
    <col min="15" max="15" width="16.5703125" hidden="1" customWidth="1"/>
    <col min="16" max="16" width="16.28515625" customWidth="1"/>
  </cols>
  <sheetData>
    <row r="1" spans="1:16" ht="18.75">
      <c r="A1" s="5" t="s">
        <v>66</v>
      </c>
    </row>
    <row r="2" spans="1:16">
      <c r="A2" t="s">
        <v>63</v>
      </c>
    </row>
    <row r="3" spans="1:16">
      <c r="A3" t="s">
        <v>54</v>
      </c>
    </row>
    <row r="5" spans="1:16">
      <c r="A5" s="2" t="s">
        <v>53</v>
      </c>
      <c r="B5" s="25">
        <v>2009</v>
      </c>
      <c r="C5" s="25"/>
      <c r="D5" s="25"/>
      <c r="E5" s="25">
        <v>2010</v>
      </c>
      <c r="F5" s="25"/>
      <c r="G5" s="25"/>
      <c r="H5" s="25">
        <v>2011</v>
      </c>
      <c r="I5" s="25"/>
      <c r="J5" s="25"/>
      <c r="K5" s="25">
        <v>2012</v>
      </c>
      <c r="L5" s="25"/>
      <c r="M5" s="25"/>
      <c r="N5" s="25">
        <v>2013</v>
      </c>
      <c r="O5" s="25"/>
      <c r="P5" s="25"/>
    </row>
    <row r="6" spans="1:16">
      <c r="A6" s="4"/>
      <c r="B6" s="1" t="s">
        <v>62</v>
      </c>
      <c r="C6" s="7" t="s">
        <v>0</v>
      </c>
      <c r="D6" s="15" t="s">
        <v>65</v>
      </c>
      <c r="E6" s="1" t="s">
        <v>62</v>
      </c>
      <c r="F6" s="7" t="s">
        <v>0</v>
      </c>
      <c r="G6" s="15" t="s">
        <v>65</v>
      </c>
      <c r="H6" s="1" t="s">
        <v>62</v>
      </c>
      <c r="I6" s="7" t="s">
        <v>0</v>
      </c>
      <c r="J6" s="15" t="s">
        <v>65</v>
      </c>
      <c r="K6" s="1" t="s">
        <v>62</v>
      </c>
      <c r="L6" s="7" t="s">
        <v>0</v>
      </c>
      <c r="M6" s="15" t="s">
        <v>65</v>
      </c>
      <c r="N6" s="1" t="s">
        <v>62</v>
      </c>
      <c r="O6" s="7" t="s">
        <v>0</v>
      </c>
      <c r="P6" s="15" t="s">
        <v>65</v>
      </c>
    </row>
    <row r="7" spans="1:16">
      <c r="A7" s="3" t="s">
        <v>51</v>
      </c>
      <c r="B7" s="8">
        <v>14328006</v>
      </c>
      <c r="C7" s="9">
        <v>20500872900</v>
      </c>
      <c r="D7" s="28">
        <f>C7/B7</f>
        <v>1430.8252592859048</v>
      </c>
      <c r="E7" s="29">
        <v>14862637</v>
      </c>
      <c r="F7" s="30">
        <v>23386821100</v>
      </c>
      <c r="G7" s="28">
        <f>F7/E7</f>
        <v>1573.5310698902219</v>
      </c>
      <c r="H7" s="29">
        <v>15431583</v>
      </c>
      <c r="I7" s="30">
        <v>29462811000</v>
      </c>
      <c r="J7" s="28">
        <f>I7/H7</f>
        <v>1909.2539631222539</v>
      </c>
      <c r="K7" s="29">
        <v>16141152</v>
      </c>
      <c r="L7" s="31">
        <v>27578404700</v>
      </c>
      <c r="M7" s="28">
        <f>L7/K7</f>
        <v>1708.5772254669307</v>
      </c>
      <c r="N7" s="29">
        <v>16701415</v>
      </c>
      <c r="O7" s="31">
        <v>29964019900</v>
      </c>
      <c r="P7" s="28">
        <f>O7/N7</f>
        <v>1794.1006735058077</v>
      </c>
    </row>
    <row r="8" spans="1:16">
      <c r="A8" s="3" t="s">
        <v>52</v>
      </c>
      <c r="B8" s="8">
        <v>49954</v>
      </c>
      <c r="C8" s="9">
        <v>0</v>
      </c>
      <c r="D8" s="28">
        <f t="shared" ref="D8:D59" si="0">C8/B8</f>
        <v>0</v>
      </c>
      <c r="E8" s="29">
        <v>53251</v>
      </c>
      <c r="F8" s="30">
        <v>0</v>
      </c>
      <c r="G8" s="28">
        <f t="shared" ref="G8:G59" si="1">F8/E8</f>
        <v>0</v>
      </c>
      <c r="H8" s="29">
        <v>58581</v>
      </c>
      <c r="I8" s="30">
        <v>0</v>
      </c>
      <c r="J8" s="28">
        <f t="shared" ref="J8:J59" si="2">I8/H8</f>
        <v>0</v>
      </c>
      <c r="K8" s="29">
        <v>59643</v>
      </c>
      <c r="L8" s="32">
        <v>0</v>
      </c>
      <c r="M8" s="28">
        <f t="shared" ref="M8:M59" si="3">L8/K8</f>
        <v>0</v>
      </c>
      <c r="N8" s="29">
        <v>59355</v>
      </c>
      <c r="O8" s="32">
        <v>0</v>
      </c>
      <c r="P8" s="28">
        <f t="shared" ref="P8:P59" si="4">O8/N8</f>
        <v>0</v>
      </c>
    </row>
    <row r="9" spans="1:16">
      <c r="A9" s="3" t="s">
        <v>1</v>
      </c>
      <c r="B9" s="8">
        <v>169052</v>
      </c>
      <c r="C9" s="9">
        <v>43177000</v>
      </c>
      <c r="D9" s="28">
        <f t="shared" si="0"/>
        <v>255.40662044814613</v>
      </c>
      <c r="E9" s="29">
        <v>175734</v>
      </c>
      <c r="F9" s="30">
        <v>600000</v>
      </c>
      <c r="G9" s="28">
        <f t="shared" si="1"/>
        <v>3.4142510840247193</v>
      </c>
      <c r="H9" s="29">
        <v>181848</v>
      </c>
      <c r="I9" s="30">
        <v>3515000</v>
      </c>
      <c r="J9" s="28">
        <f t="shared" si="2"/>
        <v>19.329329989881661</v>
      </c>
      <c r="K9" s="29">
        <v>189542</v>
      </c>
      <c r="L9" s="31">
        <v>23106000</v>
      </c>
      <c r="M9" s="28">
        <f t="shared" si="3"/>
        <v>121.90438003186628</v>
      </c>
      <c r="N9" s="29">
        <v>193566</v>
      </c>
      <c r="O9" s="31">
        <v>4237000</v>
      </c>
      <c r="P9" s="28">
        <f t="shared" si="4"/>
        <v>21.889174751764255</v>
      </c>
    </row>
    <row r="10" spans="1:16">
      <c r="A10" s="3" t="s">
        <v>2</v>
      </c>
      <c r="B10" s="8">
        <v>105841</v>
      </c>
      <c r="C10" s="9">
        <v>0</v>
      </c>
      <c r="D10" s="28">
        <f t="shared" si="0"/>
        <v>0</v>
      </c>
      <c r="E10" s="29">
        <v>111355</v>
      </c>
      <c r="F10" s="30">
        <v>5000100</v>
      </c>
      <c r="G10" s="28">
        <f t="shared" si="1"/>
        <v>44.902339365093617</v>
      </c>
      <c r="H10" s="29">
        <v>115582</v>
      </c>
      <c r="I10" s="30">
        <v>0</v>
      </c>
      <c r="J10" s="28">
        <f t="shared" si="2"/>
        <v>0</v>
      </c>
      <c r="K10" s="29">
        <v>118993</v>
      </c>
      <c r="L10" s="31">
        <v>5000000</v>
      </c>
      <c r="M10" s="28">
        <f t="shared" si="3"/>
        <v>42.019278444950544</v>
      </c>
      <c r="N10" s="29">
        <v>124218</v>
      </c>
      <c r="O10" s="31">
        <v>85507000</v>
      </c>
      <c r="P10" s="28">
        <f t="shared" si="4"/>
        <v>688.36239514402098</v>
      </c>
    </row>
    <row r="11" spans="1:16">
      <c r="A11" s="3" t="s">
        <v>3</v>
      </c>
      <c r="B11" s="8">
        <v>243331</v>
      </c>
      <c r="C11" s="9">
        <v>92687000</v>
      </c>
      <c r="D11" s="28">
        <f t="shared" si="0"/>
        <v>380.9091320053754</v>
      </c>
      <c r="E11" s="29">
        <v>247752</v>
      </c>
      <c r="F11" s="30">
        <v>78430100</v>
      </c>
      <c r="G11" s="28">
        <f t="shared" si="1"/>
        <v>316.56697019600244</v>
      </c>
      <c r="H11" s="29">
        <v>258187</v>
      </c>
      <c r="I11" s="30">
        <v>229138200</v>
      </c>
      <c r="J11" s="28">
        <f t="shared" si="2"/>
        <v>887.48930039080199</v>
      </c>
      <c r="K11" s="29">
        <v>271503</v>
      </c>
      <c r="L11" s="31">
        <v>243438100</v>
      </c>
      <c r="M11" s="28">
        <f t="shared" si="3"/>
        <v>896.63134477335427</v>
      </c>
      <c r="N11" s="29">
        <v>279024</v>
      </c>
      <c r="O11" s="31">
        <v>113299300</v>
      </c>
      <c r="P11" s="28">
        <f t="shared" si="4"/>
        <v>406.05575147657549</v>
      </c>
    </row>
    <row r="12" spans="1:16">
      <c r="A12" s="3" t="s">
        <v>4</v>
      </c>
      <c r="B12" s="8">
        <v>1906376</v>
      </c>
      <c r="C12" s="9">
        <v>10279493200</v>
      </c>
      <c r="D12" s="28">
        <f t="shared" si="0"/>
        <v>5392.1646097097318</v>
      </c>
      <c r="E12" s="29">
        <v>1953411</v>
      </c>
      <c r="F12" s="30">
        <v>11879510800</v>
      </c>
      <c r="G12" s="28">
        <f t="shared" si="1"/>
        <v>6081.419015250759</v>
      </c>
      <c r="H12" s="29">
        <v>2030468</v>
      </c>
      <c r="I12" s="30">
        <v>14723780900</v>
      </c>
      <c r="J12" s="28">
        <f t="shared" si="2"/>
        <v>7251.4222829416667</v>
      </c>
      <c r="K12" s="29">
        <v>2125717</v>
      </c>
      <c r="L12" s="31">
        <v>14519270300</v>
      </c>
      <c r="M12" s="28">
        <f t="shared" si="3"/>
        <v>6830.2931669643704</v>
      </c>
      <c r="N12" s="29">
        <v>2202678</v>
      </c>
      <c r="O12" s="31">
        <v>15139603100</v>
      </c>
      <c r="P12" s="28">
        <f t="shared" si="4"/>
        <v>6873.2711272369361</v>
      </c>
    </row>
    <row r="13" spans="1:16">
      <c r="A13" s="3" t="s">
        <v>5</v>
      </c>
      <c r="B13" s="8">
        <v>248177</v>
      </c>
      <c r="C13" s="9">
        <v>625138200</v>
      </c>
      <c r="D13" s="28">
        <f t="shared" si="0"/>
        <v>2518.9207702567119</v>
      </c>
      <c r="E13" s="29">
        <v>256628</v>
      </c>
      <c r="F13" s="30">
        <v>449929600</v>
      </c>
      <c r="G13" s="28">
        <f t="shared" si="1"/>
        <v>1753.2365914865097</v>
      </c>
      <c r="H13" s="29">
        <v>266243</v>
      </c>
      <c r="I13" s="30">
        <v>615706300</v>
      </c>
      <c r="J13" s="28">
        <f t="shared" si="2"/>
        <v>2312.5727249167116</v>
      </c>
      <c r="K13" s="29">
        <v>278551</v>
      </c>
      <c r="L13" s="31">
        <v>610615300</v>
      </c>
      <c r="M13" s="28">
        <f t="shared" si="3"/>
        <v>2192.1131139360477</v>
      </c>
      <c r="N13" s="29">
        <v>294443</v>
      </c>
      <c r="O13" s="31">
        <v>464501000</v>
      </c>
      <c r="P13" s="28">
        <f t="shared" si="4"/>
        <v>1577.5583050030057</v>
      </c>
    </row>
    <row r="14" spans="1:16">
      <c r="A14" s="3" t="s">
        <v>6</v>
      </c>
      <c r="B14" s="8">
        <v>230005</v>
      </c>
      <c r="C14" s="9">
        <v>190240100</v>
      </c>
      <c r="D14" s="28">
        <f t="shared" si="0"/>
        <v>827.11288885024237</v>
      </c>
      <c r="E14" s="29">
        <v>233781</v>
      </c>
      <c r="F14" s="30">
        <v>218156600</v>
      </c>
      <c r="G14" s="28">
        <f t="shared" si="1"/>
        <v>933.16651053763997</v>
      </c>
      <c r="H14" s="29">
        <v>235121</v>
      </c>
      <c r="I14" s="30">
        <v>156729700</v>
      </c>
      <c r="J14" s="28">
        <f t="shared" si="2"/>
        <v>666.59166982107081</v>
      </c>
      <c r="K14" s="29">
        <v>242930</v>
      </c>
      <c r="L14" s="31">
        <v>151447200</v>
      </c>
      <c r="M14" s="28">
        <f t="shared" si="3"/>
        <v>623.41909191948298</v>
      </c>
      <c r="N14" s="29">
        <v>249251</v>
      </c>
      <c r="O14" s="31">
        <v>212490800</v>
      </c>
      <c r="P14" s="28">
        <f t="shared" si="4"/>
        <v>852.5173419565017</v>
      </c>
    </row>
    <row r="15" spans="1:16">
      <c r="A15" s="3" t="s">
        <v>7</v>
      </c>
      <c r="B15" s="8">
        <v>101927</v>
      </c>
      <c r="C15" s="9">
        <v>59180400</v>
      </c>
      <c r="D15" s="28">
        <f t="shared" si="0"/>
        <v>580.61553857172294</v>
      </c>
      <c r="E15" s="29">
        <v>106615</v>
      </c>
      <c r="F15" s="30">
        <v>107454900</v>
      </c>
      <c r="G15" s="28">
        <f t="shared" si="1"/>
        <v>1007.8778783473244</v>
      </c>
      <c r="H15" s="29">
        <v>110702</v>
      </c>
      <c r="I15" s="30">
        <v>53419600</v>
      </c>
      <c r="J15" s="28">
        <f t="shared" si="2"/>
        <v>482.55316073783672</v>
      </c>
      <c r="K15" s="29">
        <v>111870</v>
      </c>
      <c r="L15" s="31">
        <v>60106200</v>
      </c>
      <c r="M15" s="28">
        <f t="shared" si="3"/>
        <v>537.28613569321533</v>
      </c>
      <c r="N15" s="29">
        <v>113362</v>
      </c>
      <c r="O15" s="31">
        <v>288480500</v>
      </c>
      <c r="P15" s="28">
        <f t="shared" si="4"/>
        <v>2544.7724987209117</v>
      </c>
    </row>
    <row r="16" spans="1:16">
      <c r="A16" s="3" t="s">
        <v>8</v>
      </c>
      <c r="B16" s="8">
        <v>56090</v>
      </c>
      <c r="C16" s="9">
        <v>20609100</v>
      </c>
      <c r="D16" s="28">
        <f t="shared" si="0"/>
        <v>367.42913175254057</v>
      </c>
      <c r="E16" s="29">
        <v>57628</v>
      </c>
      <c r="F16" s="30">
        <v>32176000</v>
      </c>
      <c r="G16" s="28">
        <f t="shared" si="1"/>
        <v>558.33969598112026</v>
      </c>
      <c r="H16" s="29">
        <v>58612</v>
      </c>
      <c r="I16" s="30">
        <v>26234200</v>
      </c>
      <c r="J16" s="28">
        <f t="shared" si="2"/>
        <v>447.59093700948614</v>
      </c>
      <c r="K16" s="29">
        <v>60650</v>
      </c>
      <c r="L16" s="31">
        <v>9221900</v>
      </c>
      <c r="M16" s="28">
        <f t="shared" si="3"/>
        <v>152.05111294311624</v>
      </c>
      <c r="N16" s="29">
        <v>62703</v>
      </c>
      <c r="O16" s="31">
        <v>70793000</v>
      </c>
      <c r="P16" s="28">
        <f t="shared" si="4"/>
        <v>1129.0209399869225</v>
      </c>
    </row>
    <row r="17" spans="1:16">
      <c r="A17" s="3" t="s">
        <v>9</v>
      </c>
      <c r="B17" s="8">
        <v>721684</v>
      </c>
      <c r="C17" s="9">
        <v>341627100</v>
      </c>
      <c r="D17" s="28">
        <f t="shared" si="0"/>
        <v>473.37491201135123</v>
      </c>
      <c r="E17" s="29">
        <v>728604</v>
      </c>
      <c r="F17" s="30">
        <v>239383100</v>
      </c>
      <c r="G17" s="28">
        <f t="shared" si="1"/>
        <v>328.55035108234375</v>
      </c>
      <c r="H17" s="29">
        <v>736347</v>
      </c>
      <c r="I17" s="30">
        <v>346284400</v>
      </c>
      <c r="J17" s="28">
        <f t="shared" si="2"/>
        <v>470.27339012720904</v>
      </c>
      <c r="K17" s="29">
        <v>769007</v>
      </c>
      <c r="L17" s="31">
        <v>202630400</v>
      </c>
      <c r="M17" s="28">
        <f t="shared" si="3"/>
        <v>263.49617103615441</v>
      </c>
      <c r="N17" s="29">
        <v>800492</v>
      </c>
      <c r="O17" s="31">
        <v>425496400</v>
      </c>
      <c r="P17" s="28">
        <f t="shared" si="4"/>
        <v>531.54360068557833</v>
      </c>
    </row>
    <row r="18" spans="1:16">
      <c r="A18" s="3" t="s">
        <v>10</v>
      </c>
      <c r="B18" s="8">
        <v>404045</v>
      </c>
      <c r="C18" s="9">
        <v>313618900</v>
      </c>
      <c r="D18" s="28">
        <f t="shared" si="0"/>
        <v>776.19794824833866</v>
      </c>
      <c r="E18" s="29">
        <v>410902</v>
      </c>
      <c r="F18" s="30">
        <v>338426000</v>
      </c>
      <c r="G18" s="28">
        <f t="shared" si="1"/>
        <v>823.61731021022047</v>
      </c>
      <c r="H18" s="29">
        <v>421564</v>
      </c>
      <c r="I18" s="30">
        <v>383448100</v>
      </c>
      <c r="J18" s="28">
        <f t="shared" si="2"/>
        <v>909.58454706758641</v>
      </c>
      <c r="K18" s="29">
        <v>438324</v>
      </c>
      <c r="L18" s="31">
        <v>262328300</v>
      </c>
      <c r="M18" s="28">
        <f t="shared" si="3"/>
        <v>598.48034787052495</v>
      </c>
      <c r="N18" s="29">
        <v>454532</v>
      </c>
      <c r="O18" s="31">
        <v>384475400</v>
      </c>
      <c r="P18" s="28">
        <f t="shared" si="4"/>
        <v>845.87091777916623</v>
      </c>
    </row>
    <row r="19" spans="1:16">
      <c r="A19" s="3" t="s">
        <v>11</v>
      </c>
      <c r="B19" s="8">
        <v>65084</v>
      </c>
      <c r="C19" s="9">
        <v>7364000</v>
      </c>
      <c r="D19" s="28">
        <f t="shared" si="0"/>
        <v>113.14608813225985</v>
      </c>
      <c r="E19" s="29">
        <v>67285</v>
      </c>
      <c r="F19" s="30">
        <v>9499900</v>
      </c>
      <c r="G19" s="28">
        <f t="shared" si="1"/>
        <v>141.18897228208368</v>
      </c>
      <c r="H19" s="29">
        <v>69755</v>
      </c>
      <c r="I19" s="30">
        <v>600000</v>
      </c>
      <c r="J19" s="28">
        <f t="shared" si="2"/>
        <v>8.6015339402193387</v>
      </c>
      <c r="K19" s="29">
        <v>72512</v>
      </c>
      <c r="L19" s="31">
        <v>645000</v>
      </c>
      <c r="M19" s="28">
        <f t="shared" si="3"/>
        <v>8.8950794351279789</v>
      </c>
      <c r="N19" s="29">
        <v>75235</v>
      </c>
      <c r="O19" s="31">
        <v>2469000</v>
      </c>
      <c r="P19" s="28">
        <f t="shared" si="4"/>
        <v>32.817172858377084</v>
      </c>
    </row>
    <row r="20" spans="1:16">
      <c r="A20" s="3" t="s">
        <v>12</v>
      </c>
      <c r="B20" s="8">
        <v>136511</v>
      </c>
      <c r="C20" s="9">
        <v>84053100</v>
      </c>
      <c r="D20" s="28">
        <f t="shared" si="0"/>
        <v>615.72400758913204</v>
      </c>
      <c r="E20" s="29">
        <v>141814</v>
      </c>
      <c r="F20" s="30">
        <v>51500000</v>
      </c>
      <c r="G20" s="28">
        <f t="shared" si="1"/>
        <v>363.15173396138601</v>
      </c>
      <c r="H20" s="29">
        <v>148997</v>
      </c>
      <c r="I20" s="30">
        <v>28402000</v>
      </c>
      <c r="J20" s="28">
        <f t="shared" si="2"/>
        <v>190.62128767693309</v>
      </c>
      <c r="K20" s="29">
        <v>156606</v>
      </c>
      <c r="L20" s="31">
        <v>6332000</v>
      </c>
      <c r="M20" s="28">
        <f t="shared" si="3"/>
        <v>40.432678186020972</v>
      </c>
      <c r="N20" s="29">
        <v>165767</v>
      </c>
      <c r="O20" s="31">
        <v>33564900</v>
      </c>
      <c r="P20" s="28">
        <f t="shared" si="4"/>
        <v>202.48239999517395</v>
      </c>
    </row>
    <row r="21" spans="1:16">
      <c r="A21" s="3" t="s">
        <v>13</v>
      </c>
      <c r="B21" s="8">
        <v>54063</v>
      </c>
      <c r="C21" s="9">
        <v>14606000</v>
      </c>
      <c r="D21" s="28">
        <f t="shared" si="0"/>
        <v>270.16628747942218</v>
      </c>
      <c r="E21" s="29">
        <v>55427</v>
      </c>
      <c r="F21" s="30">
        <v>7750000</v>
      </c>
      <c r="G21" s="28">
        <f t="shared" si="1"/>
        <v>139.82355169863064</v>
      </c>
      <c r="H21" s="29">
        <v>56956</v>
      </c>
      <c r="I21" s="30">
        <v>5145000</v>
      </c>
      <c r="J21" s="28">
        <f t="shared" si="2"/>
        <v>90.332888545543923</v>
      </c>
      <c r="K21" s="29">
        <v>58231</v>
      </c>
      <c r="L21" s="31">
        <v>15150000</v>
      </c>
      <c r="M21" s="28">
        <f t="shared" si="3"/>
        <v>260.17069945561644</v>
      </c>
      <c r="N21" s="29">
        <v>62247</v>
      </c>
      <c r="O21" s="31">
        <v>6500000</v>
      </c>
      <c r="P21" s="28">
        <f t="shared" si="4"/>
        <v>104.42270310215753</v>
      </c>
    </row>
    <row r="22" spans="1:16">
      <c r="A22" s="3" t="s">
        <v>14</v>
      </c>
      <c r="B22" s="8">
        <v>636975</v>
      </c>
      <c r="C22" s="9">
        <v>258710100</v>
      </c>
      <c r="D22" s="28">
        <f t="shared" si="0"/>
        <v>406.15424467208288</v>
      </c>
      <c r="E22" s="29">
        <v>652681</v>
      </c>
      <c r="F22" s="30">
        <v>658593000</v>
      </c>
      <c r="G22" s="28">
        <f t="shared" si="1"/>
        <v>1009.058023751266</v>
      </c>
      <c r="H22" s="29">
        <v>676911</v>
      </c>
      <c r="I22" s="30">
        <v>769817600</v>
      </c>
      <c r="J22" s="28">
        <f t="shared" si="2"/>
        <v>1137.250835043307</v>
      </c>
      <c r="K22" s="29">
        <v>704138</v>
      </c>
      <c r="L22" s="31">
        <v>622932100</v>
      </c>
      <c r="M22" s="28">
        <f t="shared" si="3"/>
        <v>884.67331687822559</v>
      </c>
      <c r="N22" s="29">
        <v>720692</v>
      </c>
      <c r="O22" s="31">
        <v>453388800</v>
      </c>
      <c r="P22" s="28">
        <f t="shared" si="4"/>
        <v>629.10202971588421</v>
      </c>
    </row>
    <row r="23" spans="1:16">
      <c r="A23" s="3" t="s">
        <v>15</v>
      </c>
      <c r="B23" s="8">
        <v>262428</v>
      </c>
      <c r="C23" s="9">
        <v>232077900</v>
      </c>
      <c r="D23" s="28">
        <f t="shared" si="0"/>
        <v>884.34884997027757</v>
      </c>
      <c r="E23" s="29">
        <v>283289</v>
      </c>
      <c r="F23" s="30">
        <v>79969300</v>
      </c>
      <c r="G23" s="28">
        <f t="shared" si="1"/>
        <v>282.2887581233299</v>
      </c>
      <c r="H23" s="29">
        <v>292032</v>
      </c>
      <c r="I23" s="30">
        <v>177927100</v>
      </c>
      <c r="J23" s="28">
        <f t="shared" si="2"/>
        <v>609.27261396011397</v>
      </c>
      <c r="K23" s="29">
        <v>306838</v>
      </c>
      <c r="L23" s="31">
        <v>84161300</v>
      </c>
      <c r="M23" s="28">
        <f t="shared" si="3"/>
        <v>274.28577946668923</v>
      </c>
      <c r="N23" s="29">
        <v>317102</v>
      </c>
      <c r="O23" s="31">
        <v>23413100</v>
      </c>
      <c r="P23" s="28">
        <f t="shared" si="4"/>
        <v>73.834602115407662</v>
      </c>
    </row>
    <row r="24" spans="1:16">
      <c r="A24" s="3" t="s">
        <v>16</v>
      </c>
      <c r="B24" s="8">
        <v>120769</v>
      </c>
      <c r="C24" s="9">
        <v>7516000</v>
      </c>
      <c r="D24" s="28">
        <f t="shared" si="0"/>
        <v>62.234513823911769</v>
      </c>
      <c r="E24" s="29">
        <v>126347</v>
      </c>
      <c r="F24" s="30">
        <v>41714000</v>
      </c>
      <c r="G24" s="28">
        <f t="shared" si="1"/>
        <v>330.15425771882195</v>
      </c>
      <c r="H24" s="29">
        <v>135336</v>
      </c>
      <c r="I24" s="30">
        <v>57242000</v>
      </c>
      <c r="J24" s="28">
        <f t="shared" si="2"/>
        <v>422.96210912100253</v>
      </c>
      <c r="K24" s="29">
        <v>138958</v>
      </c>
      <c r="L24" s="31">
        <v>47601700</v>
      </c>
      <c r="M24" s="28">
        <f t="shared" si="3"/>
        <v>342.5617812576462</v>
      </c>
      <c r="N24" s="29">
        <v>144062</v>
      </c>
      <c r="O24" s="31">
        <v>32851200</v>
      </c>
      <c r="P24" s="28">
        <f t="shared" si="4"/>
        <v>228.0351515319793</v>
      </c>
    </row>
    <row r="25" spans="1:16">
      <c r="A25" s="3" t="s">
        <v>17</v>
      </c>
      <c r="B25" s="8">
        <v>156149</v>
      </c>
      <c r="C25" s="9">
        <v>17600000</v>
      </c>
      <c r="D25" s="28">
        <f t="shared" si="0"/>
        <v>112.71285759114691</v>
      </c>
      <c r="E25" s="29">
        <v>166344</v>
      </c>
      <c r="F25" s="30">
        <v>16729900</v>
      </c>
      <c r="G25" s="28">
        <f t="shared" si="1"/>
        <v>100.57411147982494</v>
      </c>
      <c r="H25" s="29">
        <v>172517</v>
      </c>
      <c r="I25" s="30">
        <v>12546000</v>
      </c>
      <c r="J25" s="28">
        <f t="shared" si="2"/>
        <v>72.723267851863881</v>
      </c>
      <c r="K25" s="29">
        <v>177967</v>
      </c>
      <c r="L25" s="31">
        <v>23643000</v>
      </c>
      <c r="M25" s="28">
        <f t="shared" si="3"/>
        <v>132.8504722785685</v>
      </c>
      <c r="N25" s="29">
        <v>183373</v>
      </c>
      <c r="O25" s="31">
        <v>15374700</v>
      </c>
      <c r="P25" s="28">
        <f t="shared" si="4"/>
        <v>83.843859237728566</v>
      </c>
    </row>
    <row r="26" spans="1:16">
      <c r="A26" s="3" t="s">
        <v>18</v>
      </c>
      <c r="B26" s="8">
        <v>209860</v>
      </c>
      <c r="C26" s="9">
        <v>13021200</v>
      </c>
      <c r="D26" s="28">
        <f t="shared" si="0"/>
        <v>62.047079005050989</v>
      </c>
      <c r="E26" s="29">
        <v>232879</v>
      </c>
      <c r="F26" s="30">
        <v>17951000</v>
      </c>
      <c r="G26" s="28">
        <f t="shared" si="1"/>
        <v>77.082948655739671</v>
      </c>
      <c r="H26" s="29">
        <v>242666</v>
      </c>
      <c r="I26" s="30">
        <v>21863900</v>
      </c>
      <c r="J26" s="28">
        <f t="shared" si="2"/>
        <v>90.098736534990479</v>
      </c>
      <c r="K26" s="29">
        <v>251369</v>
      </c>
      <c r="L26" s="31">
        <v>628200</v>
      </c>
      <c r="M26" s="28">
        <f t="shared" si="3"/>
        <v>2.499114847097295</v>
      </c>
      <c r="N26" s="29">
        <v>253576</v>
      </c>
      <c r="O26" s="31">
        <v>5731100</v>
      </c>
      <c r="P26" s="28">
        <f t="shared" si="4"/>
        <v>22.601113670063413</v>
      </c>
    </row>
    <row r="27" spans="1:16">
      <c r="A27" s="3" t="s">
        <v>19</v>
      </c>
      <c r="B27" s="8">
        <v>383150</v>
      </c>
      <c r="C27" s="9">
        <v>2360395700</v>
      </c>
      <c r="D27" s="28">
        <f t="shared" si="0"/>
        <v>6160.5003262429855</v>
      </c>
      <c r="E27" s="29">
        <v>399603</v>
      </c>
      <c r="F27" s="30">
        <v>2421402100</v>
      </c>
      <c r="G27" s="28">
        <f t="shared" si="1"/>
        <v>6059.5193229280057</v>
      </c>
      <c r="H27" s="29">
        <v>413716</v>
      </c>
      <c r="I27" s="30">
        <v>3132535100</v>
      </c>
      <c r="J27" s="28">
        <f t="shared" si="2"/>
        <v>7571.7040191822407</v>
      </c>
      <c r="K27" s="29">
        <v>431937</v>
      </c>
      <c r="L27" s="31">
        <v>3345403800</v>
      </c>
      <c r="M27" s="28">
        <f t="shared" si="3"/>
        <v>7745.1197744115461</v>
      </c>
      <c r="N27" s="29">
        <v>446323</v>
      </c>
      <c r="O27" s="31">
        <v>3057235800</v>
      </c>
      <c r="P27" s="28">
        <f t="shared" si="4"/>
        <v>6849.8280393347422</v>
      </c>
    </row>
    <row r="28" spans="1:16">
      <c r="A28" s="3" t="s">
        <v>20</v>
      </c>
      <c r="B28" s="8">
        <v>304414</v>
      </c>
      <c r="C28" s="9">
        <v>385319400</v>
      </c>
      <c r="D28" s="28">
        <f t="shared" si="0"/>
        <v>1265.7742416577423</v>
      </c>
      <c r="E28" s="29">
        <v>316164</v>
      </c>
      <c r="F28" s="30">
        <v>446716300</v>
      </c>
      <c r="G28" s="28">
        <f t="shared" si="1"/>
        <v>1412.9258865652002</v>
      </c>
      <c r="H28" s="29">
        <v>326237</v>
      </c>
      <c r="I28" s="30">
        <v>314026900</v>
      </c>
      <c r="J28" s="28">
        <f t="shared" si="2"/>
        <v>962.57291478281127</v>
      </c>
      <c r="K28" s="29">
        <v>336481</v>
      </c>
      <c r="L28" s="31">
        <v>405769700</v>
      </c>
      <c r="M28" s="28">
        <f t="shared" si="3"/>
        <v>1205.9215824964856</v>
      </c>
      <c r="N28" s="29">
        <v>342382</v>
      </c>
      <c r="O28" s="31">
        <v>649382400</v>
      </c>
      <c r="P28" s="28">
        <f t="shared" si="4"/>
        <v>1896.6604552809436</v>
      </c>
    </row>
    <row r="29" spans="1:16">
      <c r="A29" s="3" t="s">
        <v>21</v>
      </c>
      <c r="B29" s="8">
        <v>50318</v>
      </c>
      <c r="C29" s="9">
        <v>11350000</v>
      </c>
      <c r="D29" s="28">
        <f t="shared" si="0"/>
        <v>225.56540403036686</v>
      </c>
      <c r="E29" s="29">
        <v>51470</v>
      </c>
      <c r="F29" s="30">
        <v>4328000</v>
      </c>
      <c r="G29" s="28">
        <f t="shared" si="1"/>
        <v>84.087818146493106</v>
      </c>
      <c r="H29" s="29">
        <v>51756</v>
      </c>
      <c r="I29" s="30">
        <v>38629000</v>
      </c>
      <c r="J29" s="28">
        <f t="shared" si="2"/>
        <v>746.36757090965295</v>
      </c>
      <c r="K29" s="29">
        <v>53235</v>
      </c>
      <c r="L29" s="31">
        <v>12787200</v>
      </c>
      <c r="M29" s="28">
        <f t="shared" si="3"/>
        <v>240.20287404902788</v>
      </c>
      <c r="N29" s="29">
        <v>54755</v>
      </c>
      <c r="O29" s="31">
        <v>27535900</v>
      </c>
      <c r="P29" s="28">
        <f t="shared" si="4"/>
        <v>502.89288649438407</v>
      </c>
    </row>
    <row r="30" spans="1:16">
      <c r="A30" s="3" t="s">
        <v>22</v>
      </c>
      <c r="B30" s="8">
        <v>366302</v>
      </c>
      <c r="C30" s="9">
        <v>178454800</v>
      </c>
      <c r="D30" s="28">
        <f t="shared" si="0"/>
        <v>487.17943117973692</v>
      </c>
      <c r="E30" s="29">
        <v>387730</v>
      </c>
      <c r="F30" s="30">
        <v>151658500</v>
      </c>
      <c r="G30" s="28">
        <f t="shared" si="1"/>
        <v>391.144610940603</v>
      </c>
      <c r="H30" s="29">
        <v>400924</v>
      </c>
      <c r="I30" s="30">
        <v>84752900</v>
      </c>
      <c r="J30" s="28">
        <f t="shared" si="2"/>
        <v>211.39393002164999</v>
      </c>
      <c r="K30" s="29">
        <v>416769</v>
      </c>
      <c r="L30" s="31">
        <v>245652000</v>
      </c>
      <c r="M30" s="28">
        <f t="shared" si="3"/>
        <v>589.42003843855946</v>
      </c>
      <c r="N30" s="29">
        <v>432573</v>
      </c>
      <c r="O30" s="31">
        <v>111062400</v>
      </c>
      <c r="P30" s="28">
        <f t="shared" si="4"/>
        <v>256.74834074248741</v>
      </c>
    </row>
    <row r="31" spans="1:16">
      <c r="A31" s="3" t="s">
        <v>23</v>
      </c>
      <c r="B31" s="8">
        <v>259412</v>
      </c>
      <c r="C31" s="9">
        <v>282300800</v>
      </c>
      <c r="D31" s="28">
        <f t="shared" si="0"/>
        <v>1088.2333893574701</v>
      </c>
      <c r="E31" s="29">
        <v>272244</v>
      </c>
      <c r="F31" s="30">
        <v>138911500</v>
      </c>
      <c r="G31" s="28">
        <f t="shared" si="1"/>
        <v>510.24632315129077</v>
      </c>
      <c r="H31" s="29">
        <v>285669</v>
      </c>
      <c r="I31" s="30">
        <v>274355000</v>
      </c>
      <c r="J31" s="28">
        <f t="shared" si="2"/>
        <v>960.39472256352633</v>
      </c>
      <c r="K31" s="29">
        <v>298272</v>
      </c>
      <c r="L31" s="31">
        <v>259907000</v>
      </c>
      <c r="M31" s="28">
        <f t="shared" si="3"/>
        <v>871.37579122411762</v>
      </c>
      <c r="N31" s="29">
        <v>312081</v>
      </c>
      <c r="O31" s="31">
        <v>269895000</v>
      </c>
      <c r="P31" s="28">
        <f t="shared" si="4"/>
        <v>864.82355542311132</v>
      </c>
    </row>
    <row r="32" spans="1:16">
      <c r="A32" s="3" t="s">
        <v>24</v>
      </c>
      <c r="B32" s="8">
        <v>250738</v>
      </c>
      <c r="C32" s="9">
        <v>17439900</v>
      </c>
      <c r="D32" s="28">
        <f t="shared" si="0"/>
        <v>69.554275777903626</v>
      </c>
      <c r="E32" s="29">
        <v>257924</v>
      </c>
      <c r="F32" s="30">
        <v>96977500</v>
      </c>
      <c r="G32" s="28">
        <f t="shared" si="1"/>
        <v>375.99254043826863</v>
      </c>
      <c r="H32" s="29">
        <v>259894</v>
      </c>
      <c r="I32" s="30">
        <v>134415300</v>
      </c>
      <c r="J32" s="28">
        <f t="shared" si="2"/>
        <v>517.19277859434999</v>
      </c>
      <c r="K32" s="29">
        <v>269356</v>
      </c>
      <c r="L32" s="31">
        <v>21461000</v>
      </c>
      <c r="M32" s="28">
        <f t="shared" si="3"/>
        <v>79.675225352321831</v>
      </c>
      <c r="N32" s="29">
        <v>276345</v>
      </c>
      <c r="O32" s="31">
        <v>77350800</v>
      </c>
      <c r="P32" s="28">
        <f t="shared" si="4"/>
        <v>279.90663844107911</v>
      </c>
    </row>
    <row r="33" spans="1:16">
      <c r="A33" s="3" t="s">
        <v>25</v>
      </c>
      <c r="B33" s="8">
        <v>92162</v>
      </c>
      <c r="C33" s="9">
        <v>1250000</v>
      </c>
      <c r="D33" s="28">
        <f t="shared" si="0"/>
        <v>13.563073718018272</v>
      </c>
      <c r="E33" s="29">
        <v>94649</v>
      </c>
      <c r="F33" s="30">
        <v>0</v>
      </c>
      <c r="G33" s="28">
        <f t="shared" si="1"/>
        <v>0</v>
      </c>
      <c r="H33" s="29">
        <v>96224</v>
      </c>
      <c r="I33" s="30">
        <v>1000000</v>
      </c>
      <c r="J33" s="28">
        <f t="shared" si="2"/>
        <v>10.392417692051879</v>
      </c>
      <c r="K33" s="29">
        <v>101549</v>
      </c>
      <c r="L33" s="31">
        <v>4623000</v>
      </c>
      <c r="M33" s="28">
        <f t="shared" si="3"/>
        <v>45.52482052999045</v>
      </c>
      <c r="N33" s="29">
        <v>105163</v>
      </c>
      <c r="O33" s="31">
        <v>700000</v>
      </c>
      <c r="P33" s="28">
        <f t="shared" si="4"/>
        <v>6.6563335013265119</v>
      </c>
    </row>
    <row r="34" spans="1:16">
      <c r="A34" s="3" t="s">
        <v>56</v>
      </c>
      <c r="B34" s="8">
        <v>35706</v>
      </c>
      <c r="C34" s="9">
        <v>14530000</v>
      </c>
      <c r="D34" s="28">
        <f t="shared" si="0"/>
        <v>406.93440878283764</v>
      </c>
      <c r="E34" s="29">
        <v>37520</v>
      </c>
      <c r="F34" s="30">
        <v>1910000</v>
      </c>
      <c r="G34" s="28">
        <f t="shared" si="1"/>
        <v>50.906183368869939</v>
      </c>
      <c r="H34" s="29">
        <v>40250</v>
      </c>
      <c r="I34" s="30">
        <v>3215000</v>
      </c>
      <c r="J34" s="28">
        <f t="shared" si="2"/>
        <v>79.875776397515523</v>
      </c>
      <c r="K34" s="29">
        <v>42140</v>
      </c>
      <c r="L34" s="31">
        <v>5575100</v>
      </c>
      <c r="M34" s="28">
        <f t="shared" si="3"/>
        <v>132.29947793070716</v>
      </c>
      <c r="N34" s="29">
        <v>44040</v>
      </c>
      <c r="O34" s="31">
        <v>25000</v>
      </c>
      <c r="P34" s="28">
        <f t="shared" si="4"/>
        <v>0.56766575840145328</v>
      </c>
    </row>
    <row r="35" spans="1:16">
      <c r="A35" s="3" t="s">
        <v>26</v>
      </c>
      <c r="B35" s="8">
        <v>409453</v>
      </c>
      <c r="C35" s="9">
        <v>254907400</v>
      </c>
      <c r="D35" s="28">
        <f t="shared" si="0"/>
        <v>622.55594659216081</v>
      </c>
      <c r="E35" s="29">
        <v>420876</v>
      </c>
      <c r="F35" s="30">
        <v>428556300</v>
      </c>
      <c r="G35" s="28">
        <f t="shared" si="1"/>
        <v>1018.248367690246</v>
      </c>
      <c r="H35" s="29">
        <v>429793</v>
      </c>
      <c r="I35" s="30">
        <v>304634900</v>
      </c>
      <c r="J35" s="28">
        <f t="shared" si="2"/>
        <v>708.79446617325084</v>
      </c>
      <c r="K35" s="29">
        <v>452358</v>
      </c>
      <c r="L35" s="31">
        <v>181171300</v>
      </c>
      <c r="M35" s="28">
        <f t="shared" si="3"/>
        <v>400.50424663651359</v>
      </c>
      <c r="N35" s="29">
        <v>471365</v>
      </c>
      <c r="O35" s="31">
        <v>259611900</v>
      </c>
      <c r="P35" s="28">
        <f t="shared" si="4"/>
        <v>550.76617907566322</v>
      </c>
    </row>
    <row r="36" spans="1:16">
      <c r="A36" s="3" t="s">
        <v>27</v>
      </c>
      <c r="B36" s="8">
        <v>32137</v>
      </c>
      <c r="C36" s="9">
        <v>4700000</v>
      </c>
      <c r="D36" s="28">
        <f t="shared" si="0"/>
        <v>146.2488720166786</v>
      </c>
      <c r="E36" s="29">
        <v>35482</v>
      </c>
      <c r="F36" s="30">
        <v>3161000</v>
      </c>
      <c r="G36" s="28">
        <f t="shared" si="1"/>
        <v>89.087424609661241</v>
      </c>
      <c r="H36" s="29">
        <v>40508</v>
      </c>
      <c r="I36" s="30">
        <v>4000000</v>
      </c>
      <c r="J36" s="28">
        <f t="shared" si="2"/>
        <v>98.74592673052237</v>
      </c>
      <c r="K36" s="29">
        <v>49509</v>
      </c>
      <c r="L36" s="31">
        <v>2400000</v>
      </c>
      <c r="M36" s="28">
        <f t="shared" si="3"/>
        <v>48.476034660364782</v>
      </c>
      <c r="N36" s="29">
        <v>56329</v>
      </c>
      <c r="O36" s="31">
        <v>24052000</v>
      </c>
      <c r="P36" s="28">
        <f t="shared" si="4"/>
        <v>426.99142537591649</v>
      </c>
    </row>
    <row r="37" spans="1:16">
      <c r="A37" s="3" t="s">
        <v>28</v>
      </c>
      <c r="B37" s="8">
        <v>86869</v>
      </c>
      <c r="C37" s="9">
        <v>0</v>
      </c>
      <c r="D37" s="28">
        <f t="shared" si="0"/>
        <v>0</v>
      </c>
      <c r="E37" s="29">
        <v>91131</v>
      </c>
      <c r="F37" s="30">
        <v>11500000</v>
      </c>
      <c r="G37" s="28">
        <f t="shared" si="1"/>
        <v>126.19196541242826</v>
      </c>
      <c r="H37" s="29">
        <v>98237</v>
      </c>
      <c r="I37" s="30">
        <v>0</v>
      </c>
      <c r="J37" s="28">
        <f t="shared" si="2"/>
        <v>0</v>
      </c>
      <c r="K37" s="29">
        <v>103062</v>
      </c>
      <c r="L37" s="31">
        <v>3115000</v>
      </c>
      <c r="M37" s="28">
        <f t="shared" si="3"/>
        <v>30.224525043177891</v>
      </c>
      <c r="N37" s="29">
        <v>109614</v>
      </c>
      <c r="O37" s="31">
        <v>11044900</v>
      </c>
      <c r="P37" s="28">
        <f t="shared" si="4"/>
        <v>100.76176400824713</v>
      </c>
    </row>
    <row r="38" spans="1:16">
      <c r="A38" s="3" t="s">
        <v>29</v>
      </c>
      <c r="B38" s="8">
        <v>60382</v>
      </c>
      <c r="C38" s="9">
        <v>47579400</v>
      </c>
      <c r="D38" s="28">
        <f t="shared" si="0"/>
        <v>787.97323705740121</v>
      </c>
      <c r="E38" s="29">
        <v>62622</v>
      </c>
      <c r="F38" s="30">
        <v>56944100</v>
      </c>
      <c r="G38" s="28">
        <f t="shared" si="1"/>
        <v>909.3305866947718</v>
      </c>
      <c r="H38" s="29">
        <v>64122</v>
      </c>
      <c r="I38" s="30">
        <v>56258100</v>
      </c>
      <c r="J38" s="28">
        <f t="shared" si="2"/>
        <v>877.36034434359499</v>
      </c>
      <c r="K38" s="29">
        <v>66111</v>
      </c>
      <c r="L38" s="31">
        <v>81126000</v>
      </c>
      <c r="M38" s="28">
        <f t="shared" si="3"/>
        <v>1227.1180287697962</v>
      </c>
      <c r="N38" s="29">
        <v>67848</v>
      </c>
      <c r="O38" s="31">
        <v>106438900</v>
      </c>
      <c r="P38" s="28">
        <f t="shared" si="4"/>
        <v>1568.7846362457258</v>
      </c>
    </row>
    <row r="39" spans="1:16">
      <c r="A39" s="3" t="s">
        <v>30</v>
      </c>
      <c r="B39" s="8">
        <v>488987</v>
      </c>
      <c r="C39" s="9">
        <v>666106800</v>
      </c>
      <c r="D39" s="28">
        <f t="shared" si="0"/>
        <v>1362.2178094714175</v>
      </c>
      <c r="E39" s="29">
        <v>497733</v>
      </c>
      <c r="F39" s="30">
        <v>455229700</v>
      </c>
      <c r="G39" s="28">
        <f t="shared" si="1"/>
        <v>914.60622462243816</v>
      </c>
      <c r="H39" s="29">
        <v>504078</v>
      </c>
      <c r="I39" s="30">
        <v>485860400</v>
      </c>
      <c r="J39" s="28">
        <f t="shared" si="2"/>
        <v>963.85956141708232</v>
      </c>
      <c r="K39" s="29">
        <v>528788</v>
      </c>
      <c r="L39" s="31">
        <v>417347600</v>
      </c>
      <c r="M39" s="28">
        <f t="shared" si="3"/>
        <v>789.25316005658226</v>
      </c>
      <c r="N39" s="29">
        <v>543071</v>
      </c>
      <c r="O39" s="31">
        <v>322577200</v>
      </c>
      <c r="P39" s="28">
        <f t="shared" si="4"/>
        <v>593.98715821688143</v>
      </c>
    </row>
    <row r="40" spans="1:16">
      <c r="A40" s="3" t="s">
        <v>31</v>
      </c>
      <c r="B40" s="8">
        <v>81356</v>
      </c>
      <c r="C40" s="9">
        <v>5477000</v>
      </c>
      <c r="D40" s="28">
        <f t="shared" si="0"/>
        <v>67.3214022321648</v>
      </c>
      <c r="E40" s="29">
        <v>83798</v>
      </c>
      <c r="F40" s="30">
        <v>10085200</v>
      </c>
      <c r="G40" s="28">
        <f t="shared" si="1"/>
        <v>120.35132103391489</v>
      </c>
      <c r="H40" s="29">
        <v>87334</v>
      </c>
      <c r="I40" s="30">
        <v>64919100</v>
      </c>
      <c r="J40" s="28">
        <f t="shared" si="2"/>
        <v>743.34279890993196</v>
      </c>
      <c r="K40" s="29">
        <v>89188</v>
      </c>
      <c r="L40" s="31">
        <v>35131000</v>
      </c>
      <c r="M40" s="28">
        <f t="shared" si="3"/>
        <v>393.89828228012738</v>
      </c>
      <c r="N40" s="29">
        <v>92245</v>
      </c>
      <c r="O40" s="31">
        <v>26807100</v>
      </c>
      <c r="P40" s="28">
        <f t="shared" si="4"/>
        <v>290.60762100926877</v>
      </c>
    </row>
    <row r="41" spans="1:16">
      <c r="A41" s="3" t="s">
        <v>32</v>
      </c>
      <c r="B41" s="8">
        <v>120100</v>
      </c>
      <c r="C41" s="9">
        <v>15400000</v>
      </c>
      <c r="D41" s="28">
        <f t="shared" si="0"/>
        <v>128.22647793505413</v>
      </c>
      <c r="E41" s="29">
        <v>120579</v>
      </c>
      <c r="F41" s="30">
        <v>33943000</v>
      </c>
      <c r="G41" s="28">
        <f t="shared" si="1"/>
        <v>281.50009537315782</v>
      </c>
      <c r="H41" s="29">
        <v>123365</v>
      </c>
      <c r="I41" s="30">
        <v>9500000</v>
      </c>
      <c r="J41" s="28">
        <f t="shared" si="2"/>
        <v>77.007254894013698</v>
      </c>
      <c r="K41" s="29">
        <v>128896</v>
      </c>
      <c r="L41" s="31">
        <v>3273200</v>
      </c>
      <c r="M41" s="28">
        <f t="shared" si="3"/>
        <v>25.394116186693147</v>
      </c>
      <c r="N41" s="29">
        <v>132024</v>
      </c>
      <c r="O41" s="31">
        <v>15114200</v>
      </c>
      <c r="P41" s="28">
        <f t="shared" si="4"/>
        <v>114.48070047870084</v>
      </c>
    </row>
    <row r="42" spans="1:16">
      <c r="A42" s="3" t="s">
        <v>33</v>
      </c>
      <c r="B42" s="8">
        <v>1151659</v>
      </c>
      <c r="C42" s="9">
        <v>1063645000</v>
      </c>
      <c r="D42" s="28">
        <f t="shared" si="0"/>
        <v>923.57633639818732</v>
      </c>
      <c r="E42" s="29">
        <v>1198004</v>
      </c>
      <c r="F42" s="30">
        <v>1412628900</v>
      </c>
      <c r="G42" s="28">
        <f t="shared" si="1"/>
        <v>1179.1520729480035</v>
      </c>
      <c r="H42" s="29">
        <v>1231470</v>
      </c>
      <c r="I42" s="30">
        <v>2429055100</v>
      </c>
      <c r="J42" s="28">
        <f t="shared" si="2"/>
        <v>1972.4841855668428</v>
      </c>
      <c r="K42" s="29">
        <v>1280737</v>
      </c>
      <c r="L42" s="31">
        <v>1920793100</v>
      </c>
      <c r="M42" s="28">
        <f t="shared" si="3"/>
        <v>1499.7560779457453</v>
      </c>
      <c r="N42" s="29">
        <v>1310712</v>
      </c>
      <c r="O42" s="31">
        <v>2809005800</v>
      </c>
      <c r="P42" s="28">
        <f t="shared" si="4"/>
        <v>2143.1144294093592</v>
      </c>
    </row>
    <row r="43" spans="1:16">
      <c r="A43" s="3" t="s">
        <v>34</v>
      </c>
      <c r="B43" s="8">
        <v>476170</v>
      </c>
      <c r="C43" s="9">
        <v>122443900</v>
      </c>
      <c r="D43" s="28">
        <f t="shared" si="0"/>
        <v>257.14324715962789</v>
      </c>
      <c r="E43" s="29">
        <v>494695</v>
      </c>
      <c r="F43" s="30">
        <v>177470900</v>
      </c>
      <c r="G43" s="28">
        <f t="shared" si="1"/>
        <v>358.74811752696104</v>
      </c>
      <c r="H43" s="29">
        <v>519082</v>
      </c>
      <c r="I43" s="30">
        <v>432536700</v>
      </c>
      <c r="J43" s="28">
        <f t="shared" si="2"/>
        <v>833.27239241584186</v>
      </c>
      <c r="K43" s="29">
        <v>548526</v>
      </c>
      <c r="L43" s="31">
        <v>266578500</v>
      </c>
      <c r="M43" s="28">
        <f t="shared" si="3"/>
        <v>485.99063672460375</v>
      </c>
      <c r="N43" s="29">
        <v>565272</v>
      </c>
      <c r="O43" s="31">
        <v>254144500</v>
      </c>
      <c r="P43" s="28">
        <f t="shared" si="4"/>
        <v>449.59683125999521</v>
      </c>
    </row>
    <row r="44" spans="1:16">
      <c r="A44" s="3" t="s">
        <v>35</v>
      </c>
      <c r="B44" s="8">
        <v>146987</v>
      </c>
      <c r="C44" s="9">
        <v>4506000</v>
      </c>
      <c r="D44" s="28">
        <f t="shared" si="0"/>
        <v>30.655772279181154</v>
      </c>
      <c r="E44" s="29">
        <v>154062</v>
      </c>
      <c r="F44" s="30">
        <v>13000000</v>
      </c>
      <c r="G44" s="28">
        <f t="shared" si="1"/>
        <v>84.381612597525674</v>
      </c>
      <c r="H44" s="29">
        <v>165424</v>
      </c>
      <c r="I44" s="30">
        <v>27115000</v>
      </c>
      <c r="J44" s="28">
        <f t="shared" si="2"/>
        <v>163.91212883257569</v>
      </c>
      <c r="K44" s="29">
        <v>171432</v>
      </c>
      <c r="L44" s="31">
        <v>33036000</v>
      </c>
      <c r="M44" s="28">
        <f t="shared" si="3"/>
        <v>192.70614587708246</v>
      </c>
      <c r="N44" s="29">
        <v>182086</v>
      </c>
      <c r="O44" s="31">
        <v>8213900</v>
      </c>
      <c r="P44" s="28">
        <f t="shared" si="4"/>
        <v>45.110002965631622</v>
      </c>
    </row>
    <row r="45" spans="1:16">
      <c r="A45" s="3" t="s">
        <v>36</v>
      </c>
      <c r="B45" s="8">
        <v>180155</v>
      </c>
      <c r="C45" s="9">
        <v>67377100</v>
      </c>
      <c r="D45" s="28">
        <f t="shared" si="0"/>
        <v>373.99517082512278</v>
      </c>
      <c r="E45" s="29">
        <v>190800</v>
      </c>
      <c r="F45" s="30">
        <v>183412300</v>
      </c>
      <c r="G45" s="28">
        <f t="shared" si="1"/>
        <v>961.28039832285117</v>
      </c>
      <c r="H45" s="29">
        <v>199488</v>
      </c>
      <c r="I45" s="30">
        <v>236810800</v>
      </c>
      <c r="J45" s="28">
        <f t="shared" si="2"/>
        <v>1187.0929579724093</v>
      </c>
      <c r="K45" s="29">
        <v>210242</v>
      </c>
      <c r="L45" s="31">
        <v>124617800</v>
      </c>
      <c r="M45" s="28">
        <f t="shared" si="3"/>
        <v>592.73503866972351</v>
      </c>
      <c r="N45" s="29">
        <v>219590</v>
      </c>
      <c r="O45" s="31">
        <v>138490100</v>
      </c>
      <c r="P45" s="28">
        <f t="shared" si="4"/>
        <v>630.67580490914884</v>
      </c>
    </row>
    <row r="46" spans="1:16">
      <c r="A46" s="3" t="s">
        <v>37</v>
      </c>
      <c r="B46" s="8">
        <v>571503</v>
      </c>
      <c r="C46" s="9">
        <v>455898200</v>
      </c>
      <c r="D46" s="28">
        <f t="shared" si="0"/>
        <v>797.7179472373723</v>
      </c>
      <c r="E46" s="29">
        <v>590830</v>
      </c>
      <c r="F46" s="30">
        <v>524168500</v>
      </c>
      <c r="G46" s="28">
        <f t="shared" si="1"/>
        <v>887.17312932654067</v>
      </c>
      <c r="H46" s="29">
        <v>609952</v>
      </c>
      <c r="I46" s="30">
        <v>510690500</v>
      </c>
      <c r="J46" s="28">
        <f t="shared" si="2"/>
        <v>837.26342400713497</v>
      </c>
      <c r="K46" s="29">
        <v>629851</v>
      </c>
      <c r="L46" s="31">
        <v>524181100</v>
      </c>
      <c r="M46" s="28">
        <f t="shared" si="3"/>
        <v>832.23032113944407</v>
      </c>
      <c r="N46" s="29">
        <v>644915</v>
      </c>
      <c r="O46" s="31">
        <v>462929200</v>
      </c>
      <c r="P46" s="28">
        <f t="shared" si="4"/>
        <v>717.81428560352913</v>
      </c>
    </row>
    <row r="47" spans="1:16">
      <c r="A47" s="3" t="s">
        <v>38</v>
      </c>
      <c r="B47" s="8"/>
      <c r="C47" s="9">
        <v>0</v>
      </c>
      <c r="D47" s="28" t="s">
        <v>64</v>
      </c>
      <c r="E47" s="29"/>
      <c r="F47" s="30">
        <v>4494500</v>
      </c>
      <c r="G47" s="28" t="s">
        <v>64</v>
      </c>
      <c r="H47" s="29"/>
      <c r="I47" s="30">
        <v>0</v>
      </c>
      <c r="J47" s="28" t="s">
        <v>64</v>
      </c>
      <c r="K47" s="29"/>
      <c r="L47" s="31">
        <v>100000</v>
      </c>
      <c r="M47" s="28" t="s">
        <v>64</v>
      </c>
      <c r="N47" s="29"/>
      <c r="O47" s="31">
        <v>0</v>
      </c>
      <c r="P47" s="28" t="s">
        <v>64</v>
      </c>
    </row>
    <row r="48" spans="1:16">
      <c r="A48" s="3" t="s">
        <v>39</v>
      </c>
      <c r="B48" s="8">
        <v>47592</v>
      </c>
      <c r="C48" s="9">
        <v>30036000</v>
      </c>
      <c r="D48" s="28">
        <f t="shared" si="0"/>
        <v>631.11447302067575</v>
      </c>
      <c r="E48" s="29">
        <v>49265</v>
      </c>
      <c r="F48" s="30">
        <v>59302000</v>
      </c>
      <c r="G48" s="28">
        <f t="shared" si="1"/>
        <v>1203.7349030752055</v>
      </c>
      <c r="H48" s="29">
        <v>49921</v>
      </c>
      <c r="I48" s="30">
        <v>42151000</v>
      </c>
      <c r="J48" s="28">
        <f t="shared" si="2"/>
        <v>844.35407944552389</v>
      </c>
      <c r="K48" s="29">
        <v>51566</v>
      </c>
      <c r="L48" s="31">
        <v>85059100</v>
      </c>
      <c r="M48" s="28">
        <f t="shared" si="3"/>
        <v>1649.5190629484543</v>
      </c>
      <c r="N48" s="29">
        <v>53184</v>
      </c>
      <c r="O48" s="31">
        <v>81662800</v>
      </c>
      <c r="P48" s="28">
        <f t="shared" si="4"/>
        <v>1535.4768351383875</v>
      </c>
    </row>
    <row r="49" spans="1:16">
      <c r="A49" s="3" t="s">
        <v>40</v>
      </c>
      <c r="B49" s="8">
        <v>160046</v>
      </c>
      <c r="C49" s="9">
        <v>7100000</v>
      </c>
      <c r="D49" s="28">
        <f t="shared" si="0"/>
        <v>44.362245854316882</v>
      </c>
      <c r="E49" s="29">
        <v>163836</v>
      </c>
      <c r="F49" s="30">
        <v>26715000</v>
      </c>
      <c r="G49" s="28">
        <f t="shared" si="1"/>
        <v>163.0594008642789</v>
      </c>
      <c r="H49" s="29">
        <v>171546</v>
      </c>
      <c r="I49" s="30">
        <v>59725000</v>
      </c>
      <c r="J49" s="28">
        <f t="shared" si="2"/>
        <v>348.15734555163044</v>
      </c>
      <c r="K49" s="29">
        <v>177985</v>
      </c>
      <c r="L49" s="31">
        <v>39499900</v>
      </c>
      <c r="M49" s="28">
        <f t="shared" si="3"/>
        <v>221.92825238081861</v>
      </c>
      <c r="N49" s="29">
        <v>183561</v>
      </c>
      <c r="O49" s="31">
        <v>85695200</v>
      </c>
      <c r="P49" s="28">
        <f t="shared" si="4"/>
        <v>466.84862252875064</v>
      </c>
    </row>
    <row r="50" spans="1:16">
      <c r="A50" s="3" t="s">
        <v>41</v>
      </c>
      <c r="B50" s="8">
        <v>36979</v>
      </c>
      <c r="C50" s="9">
        <v>800000</v>
      </c>
      <c r="D50" s="28">
        <f t="shared" si="0"/>
        <v>21.633900321804266</v>
      </c>
      <c r="E50" s="29">
        <v>38940</v>
      </c>
      <c r="F50" s="30">
        <v>5000000</v>
      </c>
      <c r="G50" s="28">
        <f t="shared" si="1"/>
        <v>128.40267077555214</v>
      </c>
      <c r="H50" s="29">
        <v>42453</v>
      </c>
      <c r="I50" s="30">
        <v>4146000</v>
      </c>
      <c r="J50" s="28">
        <f t="shared" si="2"/>
        <v>97.660942689562575</v>
      </c>
      <c r="K50" s="29">
        <v>43758</v>
      </c>
      <c r="L50" s="31">
        <v>0</v>
      </c>
      <c r="M50" s="28">
        <f t="shared" si="3"/>
        <v>0</v>
      </c>
      <c r="N50" s="29">
        <v>46732</v>
      </c>
      <c r="O50" s="31">
        <v>11900000</v>
      </c>
      <c r="P50" s="28">
        <f t="shared" si="4"/>
        <v>254.64349910125824</v>
      </c>
    </row>
    <row r="51" spans="1:16">
      <c r="A51" s="3" t="s">
        <v>42</v>
      </c>
      <c r="B51" s="8">
        <v>247465</v>
      </c>
      <c r="C51" s="9">
        <v>75037200</v>
      </c>
      <c r="D51" s="28">
        <f t="shared" si="0"/>
        <v>303.22348614955649</v>
      </c>
      <c r="E51" s="29">
        <v>253987</v>
      </c>
      <c r="F51" s="30">
        <v>67776500</v>
      </c>
      <c r="G51" s="28">
        <f t="shared" si="1"/>
        <v>266.85027186430801</v>
      </c>
      <c r="H51" s="29">
        <v>264940</v>
      </c>
      <c r="I51" s="30">
        <v>107387800</v>
      </c>
      <c r="J51" s="28">
        <f t="shared" si="2"/>
        <v>405.32875368007853</v>
      </c>
      <c r="K51" s="29">
        <v>280485</v>
      </c>
      <c r="L51" s="31">
        <v>97708800</v>
      </c>
      <c r="M51" s="28">
        <f t="shared" si="3"/>
        <v>348.35659660944435</v>
      </c>
      <c r="N51" s="29">
        <v>287633</v>
      </c>
      <c r="O51" s="31">
        <v>108538000</v>
      </c>
      <c r="P51" s="28">
        <f t="shared" si="4"/>
        <v>377.34891337224866</v>
      </c>
    </row>
    <row r="52" spans="1:16">
      <c r="A52" s="3" t="s">
        <v>43</v>
      </c>
      <c r="B52" s="8">
        <v>1167233</v>
      </c>
      <c r="C52" s="9">
        <v>784702400</v>
      </c>
      <c r="D52" s="28">
        <f t="shared" si="0"/>
        <v>672.27571530277157</v>
      </c>
      <c r="E52" s="29">
        <v>1248511</v>
      </c>
      <c r="F52" s="30">
        <v>1067390300</v>
      </c>
      <c r="G52" s="28">
        <f t="shared" si="1"/>
        <v>854.9306333704709</v>
      </c>
      <c r="H52" s="29">
        <v>1357298</v>
      </c>
      <c r="I52" s="30">
        <v>1580151700</v>
      </c>
      <c r="J52" s="28">
        <f t="shared" si="2"/>
        <v>1164.1892200533707</v>
      </c>
      <c r="K52" s="29">
        <v>1463021</v>
      </c>
      <c r="L52" s="31">
        <v>1019488100</v>
      </c>
      <c r="M52" s="28">
        <f t="shared" si="3"/>
        <v>696.83763937769857</v>
      </c>
      <c r="N52" s="29">
        <v>1532623</v>
      </c>
      <c r="O52" s="31">
        <v>1344756000</v>
      </c>
      <c r="P52" s="28">
        <f t="shared" si="4"/>
        <v>877.42125754344022</v>
      </c>
    </row>
    <row r="53" spans="1:16">
      <c r="A53" s="3" t="s">
        <v>44</v>
      </c>
      <c r="B53" s="8">
        <v>114433</v>
      </c>
      <c r="C53" s="9">
        <v>162662900</v>
      </c>
      <c r="D53" s="28">
        <f t="shared" si="0"/>
        <v>1421.4684575253641</v>
      </c>
      <c r="E53" s="29">
        <v>119249</v>
      </c>
      <c r="F53" s="30">
        <v>139000800</v>
      </c>
      <c r="G53" s="28">
        <f t="shared" si="1"/>
        <v>1165.6349319491148</v>
      </c>
      <c r="H53" s="29">
        <v>125754</v>
      </c>
      <c r="I53" s="30">
        <v>244458400</v>
      </c>
      <c r="J53" s="28">
        <f t="shared" si="2"/>
        <v>1943.9413458021215</v>
      </c>
      <c r="K53" s="29">
        <v>134483</v>
      </c>
      <c r="L53" s="31">
        <v>318397200</v>
      </c>
      <c r="M53" s="28">
        <f t="shared" si="3"/>
        <v>2367.564673601868</v>
      </c>
      <c r="N53" s="29">
        <v>141240</v>
      </c>
      <c r="O53" s="31">
        <v>316180700</v>
      </c>
      <c r="P53" s="28">
        <f t="shared" si="4"/>
        <v>2238.6059190031151</v>
      </c>
    </row>
    <row r="54" spans="1:16">
      <c r="A54" s="3" t="s">
        <v>45</v>
      </c>
      <c r="B54" s="8">
        <v>406066</v>
      </c>
      <c r="C54" s="9">
        <v>240763800</v>
      </c>
      <c r="D54" s="28">
        <f t="shared" si="0"/>
        <v>592.91790004580537</v>
      </c>
      <c r="E54" s="29">
        <v>421325</v>
      </c>
      <c r="F54" s="30">
        <v>409316300</v>
      </c>
      <c r="G54" s="28">
        <f t="shared" si="1"/>
        <v>971.49777487687652</v>
      </c>
      <c r="H54" s="29">
        <v>430103</v>
      </c>
      <c r="I54" s="30">
        <v>617964900</v>
      </c>
      <c r="J54" s="28">
        <f t="shared" si="2"/>
        <v>1436.7835146464918</v>
      </c>
      <c r="K54" s="29">
        <v>445090</v>
      </c>
      <c r="L54" s="31">
        <v>272430200</v>
      </c>
      <c r="M54" s="28">
        <f t="shared" si="3"/>
        <v>612.07890538992115</v>
      </c>
      <c r="N54" s="29">
        <v>452585</v>
      </c>
      <c r="O54" s="31">
        <v>637626800</v>
      </c>
      <c r="P54" s="28">
        <f t="shared" si="4"/>
        <v>1408.8553531380846</v>
      </c>
    </row>
    <row r="55" spans="1:16">
      <c r="A55" s="3" t="s">
        <v>46</v>
      </c>
      <c r="B55" s="8">
        <v>25250</v>
      </c>
      <c r="C55" s="9">
        <v>29150000</v>
      </c>
      <c r="D55" s="28">
        <f t="shared" si="0"/>
        <v>1154.4554455445545</v>
      </c>
      <c r="E55" s="29">
        <v>26570</v>
      </c>
      <c r="F55" s="30">
        <v>33069000</v>
      </c>
      <c r="G55" s="28">
        <f t="shared" si="1"/>
        <v>1244.5991719984945</v>
      </c>
      <c r="H55" s="29">
        <v>27545</v>
      </c>
      <c r="I55" s="30">
        <v>24840100</v>
      </c>
      <c r="J55" s="28">
        <f t="shared" si="2"/>
        <v>901.80068978035945</v>
      </c>
      <c r="K55" s="29">
        <v>28422</v>
      </c>
      <c r="L55" s="31">
        <v>4415000</v>
      </c>
      <c r="M55" s="28">
        <f t="shared" si="3"/>
        <v>155.33741467876996</v>
      </c>
      <c r="N55" s="29">
        <v>29509</v>
      </c>
      <c r="O55" s="31">
        <v>21042300</v>
      </c>
      <c r="P55" s="28">
        <f t="shared" si="4"/>
        <v>713.08075502389102</v>
      </c>
    </row>
    <row r="56" spans="1:16">
      <c r="A56" s="3" t="s">
        <v>47</v>
      </c>
      <c r="B56" s="8">
        <v>350125</v>
      </c>
      <c r="C56" s="9">
        <v>581418200</v>
      </c>
      <c r="D56" s="28">
        <f t="shared" si="0"/>
        <v>1660.6017850767582</v>
      </c>
      <c r="E56" s="29">
        <v>360680</v>
      </c>
      <c r="F56" s="30">
        <v>621262600</v>
      </c>
      <c r="G56" s="28">
        <f t="shared" si="1"/>
        <v>1722.4758788954198</v>
      </c>
      <c r="H56" s="29">
        <v>370359</v>
      </c>
      <c r="I56" s="30">
        <v>550915200</v>
      </c>
      <c r="J56" s="28">
        <f t="shared" si="2"/>
        <v>1487.5167067628977</v>
      </c>
      <c r="K56" s="29">
        <v>390918</v>
      </c>
      <c r="L56" s="31">
        <v>852236100</v>
      </c>
      <c r="M56" s="28">
        <f t="shared" si="3"/>
        <v>2180.0891747118321</v>
      </c>
      <c r="N56" s="29">
        <v>408049</v>
      </c>
      <c r="O56" s="31">
        <v>927748400</v>
      </c>
      <c r="P56" s="28">
        <f t="shared" si="4"/>
        <v>2273.6200799413796</v>
      </c>
    </row>
    <row r="57" spans="1:16">
      <c r="A57" s="3" t="s">
        <v>48</v>
      </c>
      <c r="B57" s="8">
        <v>245898</v>
      </c>
      <c r="C57" s="9">
        <v>25876700</v>
      </c>
      <c r="D57" s="28">
        <f t="shared" si="0"/>
        <v>105.23347078870101</v>
      </c>
      <c r="E57" s="29">
        <v>254242</v>
      </c>
      <c r="F57" s="30">
        <v>134966000</v>
      </c>
      <c r="G57" s="28">
        <f t="shared" si="1"/>
        <v>530.85642812753201</v>
      </c>
      <c r="H57" s="29">
        <v>263076</v>
      </c>
      <c r="I57" s="30">
        <v>72861100</v>
      </c>
      <c r="J57" s="28">
        <f t="shared" si="2"/>
        <v>276.95836944457113</v>
      </c>
      <c r="K57" s="29">
        <v>272086</v>
      </c>
      <c r="L57" s="31">
        <v>92295900</v>
      </c>
      <c r="M57" s="28">
        <f t="shared" si="3"/>
        <v>339.21590967561724</v>
      </c>
      <c r="N57" s="29">
        <v>282486</v>
      </c>
      <c r="O57" s="31">
        <v>33876400</v>
      </c>
      <c r="P57" s="28">
        <f t="shared" si="4"/>
        <v>119.92240323414258</v>
      </c>
    </row>
    <row r="58" spans="1:16">
      <c r="A58" s="3" t="s">
        <v>49</v>
      </c>
      <c r="B58" s="8">
        <v>62752</v>
      </c>
      <c r="C58" s="9">
        <v>3000000</v>
      </c>
      <c r="D58" s="28">
        <f t="shared" si="0"/>
        <v>47.807241203467619</v>
      </c>
      <c r="E58" s="29">
        <v>66111</v>
      </c>
      <c r="F58" s="30">
        <v>3750000</v>
      </c>
      <c r="G58" s="28">
        <f t="shared" si="1"/>
        <v>56.722784408041022</v>
      </c>
      <c r="H58" s="29">
        <v>69463</v>
      </c>
      <c r="I58" s="30">
        <v>2100000</v>
      </c>
      <c r="J58" s="28">
        <f t="shared" si="2"/>
        <v>30.23192203043347</v>
      </c>
      <c r="K58" s="29">
        <v>69711</v>
      </c>
      <c r="L58" s="31">
        <v>14568000</v>
      </c>
      <c r="M58" s="28">
        <f t="shared" si="3"/>
        <v>208.97706244351681</v>
      </c>
      <c r="N58" s="29">
        <v>73970</v>
      </c>
      <c r="O58" s="31">
        <v>1200000</v>
      </c>
      <c r="P58" s="28">
        <f t="shared" si="4"/>
        <v>16.222793024198999</v>
      </c>
    </row>
    <row r="59" spans="1:16">
      <c r="A59" s="4" t="s">
        <v>50</v>
      </c>
      <c r="B59" s="10">
        <v>37890</v>
      </c>
      <c r="C59" s="11">
        <v>0</v>
      </c>
      <c r="D59" s="33">
        <f t="shared" si="0"/>
        <v>0</v>
      </c>
      <c r="E59" s="34">
        <v>40274</v>
      </c>
      <c r="F59" s="35">
        <v>10000000</v>
      </c>
      <c r="G59" s="33">
        <f t="shared" si="1"/>
        <v>248.29915081690422</v>
      </c>
      <c r="H59" s="34">
        <v>43178</v>
      </c>
      <c r="I59" s="35">
        <v>0</v>
      </c>
      <c r="J59" s="33">
        <f t="shared" si="2"/>
        <v>0</v>
      </c>
      <c r="K59" s="34">
        <v>41839</v>
      </c>
      <c r="L59" s="36">
        <v>0</v>
      </c>
      <c r="M59" s="33">
        <f t="shared" si="3"/>
        <v>0</v>
      </c>
      <c r="N59" s="34">
        <v>45432</v>
      </c>
      <c r="O59" s="36">
        <v>0</v>
      </c>
      <c r="P59" s="33">
        <f t="shared" si="4"/>
        <v>0</v>
      </c>
    </row>
  </sheetData>
  <mergeCells count="5">
    <mergeCell ref="B5:D5"/>
    <mergeCell ref="E5:G5"/>
    <mergeCell ref="H5:J5"/>
    <mergeCell ref="K5:M5"/>
    <mergeCell ref="N5:P5"/>
  </mergeCells>
  <conditionalFormatting sqref="O8:O59">
    <cfRule type="top10" dxfId="64" priority="16" rank="5"/>
  </conditionalFormatting>
  <conditionalFormatting sqref="N8:N59">
    <cfRule type="top10" dxfId="63" priority="15" rank="5"/>
  </conditionalFormatting>
  <conditionalFormatting sqref="L8:L59">
    <cfRule type="top10" dxfId="62" priority="14" rank="5"/>
  </conditionalFormatting>
  <conditionalFormatting sqref="K8:K59">
    <cfRule type="top10" dxfId="61" priority="13" rank="5"/>
  </conditionalFormatting>
  <conditionalFormatting sqref="I8:I59">
    <cfRule type="top10" dxfId="60" priority="12" rank="5"/>
  </conditionalFormatting>
  <conditionalFormatting sqref="H8:H59">
    <cfRule type="top10" dxfId="59" priority="11" rank="5"/>
  </conditionalFormatting>
  <conditionalFormatting sqref="F8:F59">
    <cfRule type="top10" dxfId="58" priority="10" rank="5"/>
  </conditionalFormatting>
  <conditionalFormatting sqref="E8:E59">
    <cfRule type="top10" dxfId="57" priority="9" rank="5"/>
  </conditionalFormatting>
  <conditionalFormatting sqref="C8:C59">
    <cfRule type="top10" dxfId="56" priority="8" rank="5"/>
  </conditionalFormatting>
  <conditionalFormatting sqref="B8:B55">
    <cfRule type="top10" dxfId="55" priority="7" rank="5"/>
  </conditionalFormatting>
  <conditionalFormatting sqref="D8:D59">
    <cfRule type="top10" dxfId="54" priority="6" rank="5"/>
  </conditionalFormatting>
  <conditionalFormatting sqref="G8:G59">
    <cfRule type="top10" dxfId="53" priority="5" rank="5"/>
  </conditionalFormatting>
  <conditionalFormatting sqref="J8:J59">
    <cfRule type="top10" dxfId="52" priority="4" rank="5"/>
  </conditionalFormatting>
  <conditionalFormatting sqref="M8:M59">
    <cfRule type="top10" dxfId="51" priority="3" rank="5"/>
  </conditionalFormatting>
  <conditionalFormatting sqref="P8:P59">
    <cfRule type="top10" dxfId="50" priority="2" rank="5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9"/>
  <sheetViews>
    <sheetView workbookViewId="0">
      <selection activeCell="A2" sqref="A2"/>
    </sheetView>
  </sheetViews>
  <sheetFormatPr defaultRowHeight="15"/>
  <cols>
    <col min="1" max="1" width="19.28515625" customWidth="1"/>
    <col min="2" max="2" width="13" hidden="1" customWidth="1"/>
    <col min="3" max="3" width="18.28515625" hidden="1" customWidth="1"/>
    <col min="4" max="4" width="16.140625" customWidth="1"/>
    <col min="5" max="5" width="14.42578125" hidden="1" customWidth="1"/>
    <col min="6" max="6" width="18.42578125" hidden="1" customWidth="1"/>
    <col min="7" max="7" width="14.42578125" customWidth="1"/>
    <col min="8" max="8" width="16" hidden="1" customWidth="1"/>
    <col min="9" max="9" width="17.85546875" hidden="1" customWidth="1"/>
    <col min="10" max="10" width="14.42578125" customWidth="1"/>
    <col min="11" max="11" width="15.28515625" hidden="1" customWidth="1"/>
    <col min="12" max="12" width="17.42578125" hidden="1" customWidth="1"/>
    <col min="13" max="13" width="16.7109375" customWidth="1"/>
    <col min="14" max="14" width="16" hidden="1" customWidth="1"/>
    <col min="15" max="15" width="17.7109375" hidden="1" customWidth="1"/>
    <col min="16" max="16" width="15.140625" customWidth="1"/>
  </cols>
  <sheetData>
    <row r="1" spans="1:16" ht="18.75">
      <c r="A1" s="5" t="s">
        <v>67</v>
      </c>
    </row>
    <row r="2" spans="1:16">
      <c r="A2" t="s">
        <v>63</v>
      </c>
    </row>
    <row r="3" spans="1:16">
      <c r="A3" t="s">
        <v>54</v>
      </c>
    </row>
    <row r="5" spans="1:16">
      <c r="A5" s="2" t="s">
        <v>53</v>
      </c>
      <c r="B5" s="25">
        <v>2009</v>
      </c>
      <c r="C5" s="25"/>
      <c r="D5" s="25"/>
      <c r="E5" s="25">
        <v>2010</v>
      </c>
      <c r="F5" s="25"/>
      <c r="G5" s="25"/>
      <c r="H5" s="25">
        <v>2011</v>
      </c>
      <c r="I5" s="25"/>
      <c r="J5" s="25"/>
      <c r="K5" s="25">
        <v>2012</v>
      </c>
      <c r="L5" s="25"/>
      <c r="M5" s="25"/>
      <c r="N5" s="25">
        <v>2013</v>
      </c>
      <c r="O5" s="25"/>
      <c r="P5" s="25"/>
    </row>
    <row r="6" spans="1:16">
      <c r="A6" s="4"/>
      <c r="B6" s="1" t="s">
        <v>62</v>
      </c>
      <c r="C6" s="7" t="s">
        <v>60</v>
      </c>
      <c r="D6" s="15" t="s">
        <v>68</v>
      </c>
      <c r="E6" s="1" t="s">
        <v>62</v>
      </c>
      <c r="F6" s="7" t="s">
        <v>60</v>
      </c>
      <c r="G6" s="15" t="s">
        <v>68</v>
      </c>
      <c r="H6" s="1" t="s">
        <v>62</v>
      </c>
      <c r="I6" s="7" t="s">
        <v>60</v>
      </c>
      <c r="J6" s="15" t="s">
        <v>68</v>
      </c>
      <c r="K6" s="1" t="s">
        <v>62</v>
      </c>
      <c r="L6" s="7" t="s">
        <v>60</v>
      </c>
      <c r="M6" s="15" t="s">
        <v>68</v>
      </c>
      <c r="N6" s="1" t="s">
        <v>62</v>
      </c>
      <c r="O6" s="7" t="s">
        <v>60</v>
      </c>
      <c r="P6" s="15" t="s">
        <v>68</v>
      </c>
    </row>
    <row r="7" spans="1:16">
      <c r="A7" s="3" t="s">
        <v>51</v>
      </c>
      <c r="B7" s="8">
        <v>14328006</v>
      </c>
      <c r="C7" s="22">
        <v>3133</v>
      </c>
      <c r="D7" s="26">
        <f>C7/(B7/1000)</f>
        <v>0.21866266666834172</v>
      </c>
      <c r="E7" s="29">
        <v>14862637</v>
      </c>
      <c r="F7" s="22">
        <v>3612</v>
      </c>
      <c r="G7" s="26">
        <f>F7/(E7/1000)</f>
        <v>0.2430255142475726</v>
      </c>
      <c r="H7" s="29">
        <v>15431583</v>
      </c>
      <c r="I7" s="22">
        <v>3937</v>
      </c>
      <c r="J7" s="26">
        <f>I7/(H7/1000)</f>
        <v>0.25512612672335688</v>
      </c>
      <c r="K7" s="29">
        <v>16141152</v>
      </c>
      <c r="L7" s="18">
        <v>3936</v>
      </c>
      <c r="M7" s="26">
        <f>L7/(K7/1000)</f>
        <v>0.2438487661847184</v>
      </c>
      <c r="N7" s="29">
        <v>16701415</v>
      </c>
      <c r="O7" s="18">
        <v>4193</v>
      </c>
      <c r="P7" s="26">
        <f>O7/(N7/1000)</f>
        <v>0.25105657215271876</v>
      </c>
    </row>
    <row r="8" spans="1:16">
      <c r="A8" s="3" t="s">
        <v>52</v>
      </c>
      <c r="B8" s="8">
        <v>49954</v>
      </c>
      <c r="C8" s="23">
        <v>0</v>
      </c>
      <c r="D8" s="26">
        <f t="shared" ref="D8:D59" si="0">C8/(B8/1000)</f>
        <v>0</v>
      </c>
      <c r="E8" s="29">
        <v>53251</v>
      </c>
      <c r="F8" s="23">
        <v>0</v>
      </c>
      <c r="G8" s="26">
        <f t="shared" ref="G8:G59" si="1">F8/(E8/1000)</f>
        <v>0</v>
      </c>
      <c r="H8" s="29">
        <v>58581</v>
      </c>
      <c r="I8" s="23">
        <v>0</v>
      </c>
      <c r="J8" s="26">
        <f t="shared" ref="J8:J59" si="2">I8/(H8/1000)</f>
        <v>0</v>
      </c>
      <c r="K8" s="29">
        <v>59643</v>
      </c>
      <c r="L8" s="19">
        <v>0</v>
      </c>
      <c r="M8" s="26">
        <f t="shared" ref="M8:M59" si="3">L8/(K8/1000)</f>
        <v>0</v>
      </c>
      <c r="N8" s="29">
        <v>59355</v>
      </c>
      <c r="O8" s="19">
        <v>0</v>
      </c>
      <c r="P8" s="26">
        <f t="shared" ref="P8:P59" si="4">O8/(N8/1000)</f>
        <v>0</v>
      </c>
    </row>
    <row r="9" spans="1:16">
      <c r="A9" s="3" t="s">
        <v>1</v>
      </c>
      <c r="B9" s="8">
        <v>169052</v>
      </c>
      <c r="C9" s="23">
        <v>10</v>
      </c>
      <c r="D9" s="26">
        <f t="shared" si="0"/>
        <v>5.9153396588032085E-2</v>
      </c>
      <c r="E9" s="29">
        <v>175734</v>
      </c>
      <c r="F9" s="23">
        <v>2</v>
      </c>
      <c r="G9" s="26">
        <f t="shared" si="1"/>
        <v>1.1380836946749063E-2</v>
      </c>
      <c r="H9" s="29">
        <v>181848</v>
      </c>
      <c r="I9" s="23">
        <v>2</v>
      </c>
      <c r="J9" s="26">
        <f t="shared" si="2"/>
        <v>1.0998196295807486E-2</v>
      </c>
      <c r="K9" s="29">
        <v>189542</v>
      </c>
      <c r="L9" s="20">
        <v>6</v>
      </c>
      <c r="M9" s="26">
        <f t="shared" si="3"/>
        <v>3.1655253189266756E-2</v>
      </c>
      <c r="N9" s="29">
        <v>193566</v>
      </c>
      <c r="O9" s="20">
        <v>4</v>
      </c>
      <c r="P9" s="26">
        <f t="shared" si="4"/>
        <v>2.0664786171125094E-2</v>
      </c>
    </row>
    <row r="10" spans="1:16">
      <c r="A10" s="3" t="s">
        <v>2</v>
      </c>
      <c r="B10" s="8">
        <v>105841</v>
      </c>
      <c r="C10" s="23">
        <v>0</v>
      </c>
      <c r="D10" s="26">
        <f t="shared" si="0"/>
        <v>0</v>
      </c>
      <c r="E10" s="29">
        <v>111355</v>
      </c>
      <c r="F10" s="23">
        <v>1</v>
      </c>
      <c r="G10" s="26">
        <f t="shared" si="1"/>
        <v>8.9802882672533786E-3</v>
      </c>
      <c r="H10" s="29">
        <v>115582</v>
      </c>
      <c r="I10" s="23">
        <v>0</v>
      </c>
      <c r="J10" s="26">
        <f t="shared" si="2"/>
        <v>0</v>
      </c>
      <c r="K10" s="29">
        <v>118993</v>
      </c>
      <c r="L10" s="20">
        <v>1</v>
      </c>
      <c r="M10" s="26">
        <f t="shared" si="3"/>
        <v>8.4038556889901098E-3</v>
      </c>
      <c r="N10" s="29">
        <v>124218</v>
      </c>
      <c r="O10" s="20">
        <v>4</v>
      </c>
      <c r="P10" s="26">
        <f t="shared" si="4"/>
        <v>3.2201452285498075E-2</v>
      </c>
    </row>
    <row r="11" spans="1:16">
      <c r="A11" s="3" t="s">
        <v>3</v>
      </c>
      <c r="B11" s="8">
        <v>243331</v>
      </c>
      <c r="C11" s="23">
        <v>18</v>
      </c>
      <c r="D11" s="26">
        <f t="shared" si="0"/>
        <v>7.3973312072855499E-2</v>
      </c>
      <c r="E11" s="29">
        <v>247752</v>
      </c>
      <c r="F11" s="23">
        <v>16</v>
      </c>
      <c r="G11" s="26">
        <f t="shared" si="1"/>
        <v>6.4580709742000059E-2</v>
      </c>
      <c r="H11" s="29">
        <v>258187</v>
      </c>
      <c r="I11" s="23">
        <v>22</v>
      </c>
      <c r="J11" s="26">
        <f t="shared" si="2"/>
        <v>8.5209557413812462E-2</v>
      </c>
      <c r="K11" s="29">
        <v>271503</v>
      </c>
      <c r="L11" s="20">
        <v>20</v>
      </c>
      <c r="M11" s="26">
        <f t="shared" si="3"/>
        <v>7.3664011079067268E-2</v>
      </c>
      <c r="N11" s="29">
        <v>279024</v>
      </c>
      <c r="O11" s="20">
        <v>25</v>
      </c>
      <c r="P11" s="26">
        <f t="shared" si="4"/>
        <v>8.9598027409828543E-2</v>
      </c>
    </row>
    <row r="12" spans="1:16">
      <c r="A12" s="3" t="s">
        <v>4</v>
      </c>
      <c r="B12" s="8">
        <v>1906376</v>
      </c>
      <c r="C12" s="23">
        <v>1284</v>
      </c>
      <c r="D12" s="26">
        <f t="shared" si="0"/>
        <v>0.67352925131243779</v>
      </c>
      <c r="E12" s="29">
        <v>1953411</v>
      </c>
      <c r="F12" s="23">
        <v>1450</v>
      </c>
      <c r="G12" s="26">
        <f t="shared" si="1"/>
        <v>0.74229130479965555</v>
      </c>
      <c r="H12" s="29">
        <v>2030468</v>
      </c>
      <c r="I12" s="23">
        <v>1594</v>
      </c>
      <c r="J12" s="26">
        <f t="shared" si="2"/>
        <v>0.78504069012661115</v>
      </c>
      <c r="K12" s="29">
        <v>2125717</v>
      </c>
      <c r="L12" s="20">
        <v>1638</v>
      </c>
      <c r="M12" s="26">
        <f t="shared" si="3"/>
        <v>0.77056353221054352</v>
      </c>
      <c r="N12" s="29">
        <v>2202678</v>
      </c>
      <c r="O12" s="20">
        <v>1687</v>
      </c>
      <c r="P12" s="26">
        <f t="shared" si="4"/>
        <v>0.76588588981231032</v>
      </c>
    </row>
    <row r="13" spans="1:16">
      <c r="A13" s="3" t="s">
        <v>5</v>
      </c>
      <c r="B13" s="8">
        <v>248177</v>
      </c>
      <c r="C13" s="23">
        <v>93</v>
      </c>
      <c r="D13" s="26">
        <f t="shared" si="0"/>
        <v>0.37473254975279741</v>
      </c>
      <c r="E13" s="29">
        <v>256628</v>
      </c>
      <c r="F13" s="23">
        <v>87</v>
      </c>
      <c r="G13" s="26">
        <f t="shared" si="1"/>
        <v>0.33901211091541067</v>
      </c>
      <c r="H13" s="29">
        <v>266243</v>
      </c>
      <c r="I13" s="23">
        <v>107</v>
      </c>
      <c r="J13" s="26">
        <f t="shared" si="2"/>
        <v>0.40188850035493889</v>
      </c>
      <c r="K13" s="29">
        <v>278551</v>
      </c>
      <c r="L13" s="20">
        <v>109</v>
      </c>
      <c r="M13" s="26">
        <f t="shared" si="3"/>
        <v>0.39131074740352756</v>
      </c>
      <c r="N13" s="29">
        <v>294443</v>
      </c>
      <c r="O13" s="20">
        <v>83</v>
      </c>
      <c r="P13" s="26">
        <f t="shared" si="4"/>
        <v>0.2818881753004826</v>
      </c>
    </row>
    <row r="14" spans="1:16">
      <c r="A14" s="3" t="s">
        <v>6</v>
      </c>
      <c r="B14" s="8">
        <v>230005</v>
      </c>
      <c r="C14" s="23">
        <v>42</v>
      </c>
      <c r="D14" s="26">
        <f t="shared" si="0"/>
        <v>0.18260472598421773</v>
      </c>
      <c r="E14" s="29">
        <v>233781</v>
      </c>
      <c r="F14" s="23">
        <v>63</v>
      </c>
      <c r="G14" s="26">
        <f t="shared" si="1"/>
        <v>0.26948297765857787</v>
      </c>
      <c r="H14" s="29">
        <v>235121</v>
      </c>
      <c r="I14" s="23">
        <v>56</v>
      </c>
      <c r="J14" s="26">
        <f t="shared" si="2"/>
        <v>0.2381752374309398</v>
      </c>
      <c r="K14" s="29">
        <v>242930</v>
      </c>
      <c r="L14" s="20">
        <v>49</v>
      </c>
      <c r="M14" s="26">
        <f t="shared" si="3"/>
        <v>0.20170419462396574</v>
      </c>
      <c r="N14" s="29">
        <v>249251</v>
      </c>
      <c r="O14" s="20">
        <v>52</v>
      </c>
      <c r="P14" s="26">
        <f t="shared" si="4"/>
        <v>0.20862504062170262</v>
      </c>
    </row>
    <row r="15" spans="1:16">
      <c r="A15" s="3" t="s">
        <v>7</v>
      </c>
      <c r="B15" s="8">
        <v>101927</v>
      </c>
      <c r="C15" s="23">
        <v>9</v>
      </c>
      <c r="D15" s="26">
        <f t="shared" si="0"/>
        <v>8.8298488133664282E-2</v>
      </c>
      <c r="E15" s="29">
        <v>106615</v>
      </c>
      <c r="F15" s="23">
        <v>16</v>
      </c>
      <c r="G15" s="26">
        <f t="shared" si="1"/>
        <v>0.15007269145992591</v>
      </c>
      <c r="H15" s="29">
        <v>110702</v>
      </c>
      <c r="I15" s="23">
        <v>11</v>
      </c>
      <c r="J15" s="26">
        <f t="shared" si="2"/>
        <v>9.9365865115354737E-2</v>
      </c>
      <c r="K15" s="29">
        <v>111870</v>
      </c>
      <c r="L15" s="20">
        <v>26</v>
      </c>
      <c r="M15" s="26">
        <f t="shared" si="3"/>
        <v>0.23241262179315275</v>
      </c>
      <c r="N15" s="29">
        <v>113362</v>
      </c>
      <c r="O15" s="20">
        <v>35</v>
      </c>
      <c r="P15" s="26">
        <f t="shared" si="4"/>
        <v>0.30874543497821139</v>
      </c>
    </row>
    <row r="16" spans="1:16">
      <c r="A16" s="3" t="s">
        <v>8</v>
      </c>
      <c r="B16" s="8">
        <v>56090</v>
      </c>
      <c r="C16" s="23">
        <v>7</v>
      </c>
      <c r="D16" s="26">
        <f t="shared" si="0"/>
        <v>0.12479942948832233</v>
      </c>
      <c r="E16" s="29">
        <v>57628</v>
      </c>
      <c r="F16" s="23">
        <v>9</v>
      </c>
      <c r="G16" s="26">
        <f t="shared" si="1"/>
        <v>0.1561740820434511</v>
      </c>
      <c r="H16" s="29">
        <v>58612</v>
      </c>
      <c r="I16" s="23">
        <v>10</v>
      </c>
      <c r="J16" s="26">
        <f t="shared" si="2"/>
        <v>0.17061352624036033</v>
      </c>
      <c r="K16" s="29">
        <v>60650</v>
      </c>
      <c r="L16" s="20">
        <v>7</v>
      </c>
      <c r="M16" s="26">
        <f t="shared" si="3"/>
        <v>0.11541632316570487</v>
      </c>
      <c r="N16" s="29">
        <v>62703</v>
      </c>
      <c r="O16" s="20">
        <v>5</v>
      </c>
      <c r="P16" s="26">
        <f t="shared" si="4"/>
        <v>7.9741001228011421E-2</v>
      </c>
    </row>
    <row r="17" spans="1:16">
      <c r="A17" s="3" t="s">
        <v>9</v>
      </c>
      <c r="B17" s="8">
        <v>721684</v>
      </c>
      <c r="C17" s="23">
        <v>37</v>
      </c>
      <c r="D17" s="26">
        <f t="shared" si="0"/>
        <v>5.1268976449526389E-2</v>
      </c>
      <c r="E17" s="29">
        <v>728604</v>
      </c>
      <c r="F17" s="23">
        <v>46</v>
      </c>
      <c r="G17" s="26">
        <f t="shared" si="1"/>
        <v>6.313443242145253E-2</v>
      </c>
      <c r="H17" s="29">
        <v>736347</v>
      </c>
      <c r="I17" s="23">
        <v>55</v>
      </c>
      <c r="J17" s="26">
        <f t="shared" si="2"/>
        <v>7.4693045534238611E-2</v>
      </c>
      <c r="K17" s="29">
        <v>769007</v>
      </c>
      <c r="L17" s="20">
        <v>36</v>
      </c>
      <c r="M17" s="26">
        <f t="shared" si="3"/>
        <v>4.6813618081499912E-2</v>
      </c>
      <c r="N17" s="29">
        <v>800492</v>
      </c>
      <c r="O17" s="20">
        <v>49</v>
      </c>
      <c r="P17" s="26">
        <f t="shared" si="4"/>
        <v>6.121235440204275E-2</v>
      </c>
    </row>
    <row r="18" spans="1:16">
      <c r="A18" s="3" t="s">
        <v>10</v>
      </c>
      <c r="B18" s="8">
        <v>404045</v>
      </c>
      <c r="C18" s="23">
        <v>46</v>
      </c>
      <c r="D18" s="26">
        <f t="shared" si="0"/>
        <v>0.11384870497098096</v>
      </c>
      <c r="E18" s="29">
        <v>410902</v>
      </c>
      <c r="F18" s="23">
        <v>69</v>
      </c>
      <c r="G18" s="26">
        <f t="shared" si="1"/>
        <v>0.16792325177292883</v>
      </c>
      <c r="H18" s="29">
        <v>421564</v>
      </c>
      <c r="I18" s="23">
        <v>60</v>
      </c>
      <c r="J18" s="26">
        <f t="shared" si="2"/>
        <v>0.14232714368399579</v>
      </c>
      <c r="K18" s="29">
        <v>438324</v>
      </c>
      <c r="L18" s="20">
        <v>55</v>
      </c>
      <c r="M18" s="26">
        <f t="shared" si="3"/>
        <v>0.12547795694509084</v>
      </c>
      <c r="N18" s="29">
        <v>454532</v>
      </c>
      <c r="O18" s="20">
        <v>41</v>
      </c>
      <c r="P18" s="26">
        <f t="shared" si="4"/>
        <v>9.0202669999031981E-2</v>
      </c>
    </row>
    <row r="19" spans="1:16">
      <c r="A19" s="3" t="s">
        <v>11</v>
      </c>
      <c r="B19" s="8">
        <v>65084</v>
      </c>
      <c r="C19" s="23">
        <v>3</v>
      </c>
      <c r="D19" s="26">
        <f t="shared" si="0"/>
        <v>4.6094278163603952E-2</v>
      </c>
      <c r="E19" s="29">
        <v>67285</v>
      </c>
      <c r="F19" s="23">
        <v>3</v>
      </c>
      <c r="G19" s="26">
        <f t="shared" si="1"/>
        <v>4.4586460578137775E-2</v>
      </c>
      <c r="H19" s="29">
        <v>69755</v>
      </c>
      <c r="I19" s="23">
        <v>3</v>
      </c>
      <c r="J19" s="26">
        <f t="shared" si="2"/>
        <v>4.30076697010967E-2</v>
      </c>
      <c r="K19" s="29">
        <v>72512</v>
      </c>
      <c r="L19" s="20">
        <v>3</v>
      </c>
      <c r="M19" s="26">
        <f t="shared" si="3"/>
        <v>4.1372462488967345E-2</v>
      </c>
      <c r="N19" s="29">
        <v>75235</v>
      </c>
      <c r="O19" s="20">
        <v>3</v>
      </c>
      <c r="P19" s="26">
        <f t="shared" si="4"/>
        <v>3.987505815112647E-2</v>
      </c>
    </row>
    <row r="20" spans="1:16">
      <c r="A20" s="3" t="s">
        <v>12</v>
      </c>
      <c r="B20" s="8">
        <v>136511</v>
      </c>
      <c r="C20" s="23">
        <v>9</v>
      </c>
      <c r="D20" s="26">
        <f t="shared" si="0"/>
        <v>6.5928752994264206E-2</v>
      </c>
      <c r="E20" s="29">
        <v>141814</v>
      </c>
      <c r="F20" s="23">
        <v>2</v>
      </c>
      <c r="G20" s="26">
        <f t="shared" si="1"/>
        <v>1.4102979959665477E-2</v>
      </c>
      <c r="H20" s="29">
        <v>148997</v>
      </c>
      <c r="I20" s="23">
        <v>3</v>
      </c>
      <c r="J20" s="26">
        <f t="shared" si="2"/>
        <v>2.0134633583226504E-2</v>
      </c>
      <c r="K20" s="29">
        <v>156606</v>
      </c>
      <c r="L20" s="20">
        <v>2</v>
      </c>
      <c r="M20" s="26">
        <f t="shared" si="3"/>
        <v>1.2770902775117174E-2</v>
      </c>
      <c r="N20" s="29">
        <v>165767</v>
      </c>
      <c r="O20" s="20">
        <v>3</v>
      </c>
      <c r="P20" s="26">
        <f t="shared" si="4"/>
        <v>1.809769133784167E-2</v>
      </c>
    </row>
    <row r="21" spans="1:16">
      <c r="A21" s="3" t="s">
        <v>13</v>
      </c>
      <c r="B21" s="8">
        <v>54063</v>
      </c>
      <c r="C21" s="23">
        <v>4</v>
      </c>
      <c r="D21" s="26">
        <f t="shared" si="0"/>
        <v>7.3987755026543103E-2</v>
      </c>
      <c r="E21" s="29">
        <v>55427</v>
      </c>
      <c r="F21" s="23">
        <v>4</v>
      </c>
      <c r="G21" s="26">
        <f t="shared" si="1"/>
        <v>7.2166994425099676E-2</v>
      </c>
      <c r="H21" s="29">
        <v>56956</v>
      </c>
      <c r="I21" s="23">
        <v>3</v>
      </c>
      <c r="J21" s="26">
        <f t="shared" si="2"/>
        <v>5.2672238218976049E-2</v>
      </c>
      <c r="K21" s="29">
        <v>58231</v>
      </c>
      <c r="L21" s="20">
        <v>4</v>
      </c>
      <c r="M21" s="26">
        <f t="shared" si="3"/>
        <v>6.8691933849667694E-2</v>
      </c>
      <c r="N21" s="29">
        <v>62247</v>
      </c>
      <c r="O21" s="20">
        <v>2</v>
      </c>
      <c r="P21" s="26">
        <f t="shared" si="4"/>
        <v>3.2130062492971546E-2</v>
      </c>
    </row>
    <row r="22" spans="1:16">
      <c r="A22" s="3" t="s">
        <v>14</v>
      </c>
      <c r="B22" s="8">
        <v>636975</v>
      </c>
      <c r="C22" s="23">
        <v>55</v>
      </c>
      <c r="D22" s="26">
        <f t="shared" si="0"/>
        <v>8.6345617959888529E-2</v>
      </c>
      <c r="E22" s="29">
        <v>652681</v>
      </c>
      <c r="F22" s="23">
        <v>75</v>
      </c>
      <c r="G22" s="26">
        <f t="shared" si="1"/>
        <v>0.11491065313683101</v>
      </c>
      <c r="H22" s="29">
        <v>676911</v>
      </c>
      <c r="I22" s="23">
        <v>101</v>
      </c>
      <c r="J22" s="26">
        <f t="shared" si="2"/>
        <v>0.14920720744676924</v>
      </c>
      <c r="K22" s="29">
        <v>704138</v>
      </c>
      <c r="L22" s="20">
        <v>83</v>
      </c>
      <c r="M22" s="26">
        <f t="shared" si="3"/>
        <v>0.11787462116800967</v>
      </c>
      <c r="N22" s="29">
        <v>720692</v>
      </c>
      <c r="O22" s="20">
        <v>92</v>
      </c>
      <c r="P22" s="26">
        <f t="shared" si="4"/>
        <v>0.12765508705521916</v>
      </c>
    </row>
    <row r="23" spans="1:16">
      <c r="A23" s="3" t="s">
        <v>15</v>
      </c>
      <c r="B23" s="8">
        <v>262428</v>
      </c>
      <c r="C23" s="23">
        <v>15</v>
      </c>
      <c r="D23" s="26">
        <f t="shared" si="0"/>
        <v>5.7158534912433126E-2</v>
      </c>
      <c r="E23" s="29">
        <v>283289</v>
      </c>
      <c r="F23" s="23">
        <v>17</v>
      </c>
      <c r="G23" s="26">
        <f t="shared" si="1"/>
        <v>6.0009389704506706E-2</v>
      </c>
      <c r="H23" s="29">
        <v>292032</v>
      </c>
      <c r="I23" s="23">
        <v>14</v>
      </c>
      <c r="J23" s="26">
        <f t="shared" si="2"/>
        <v>4.7939951786105633E-2</v>
      </c>
      <c r="K23" s="29">
        <v>306838</v>
      </c>
      <c r="L23" s="20">
        <v>17</v>
      </c>
      <c r="M23" s="26">
        <f t="shared" si="3"/>
        <v>5.5403828730470145E-2</v>
      </c>
      <c r="N23" s="29">
        <v>317102</v>
      </c>
      <c r="O23" s="20">
        <v>13</v>
      </c>
      <c r="P23" s="26">
        <f t="shared" si="4"/>
        <v>4.0996272492762581E-2</v>
      </c>
    </row>
    <row r="24" spans="1:16">
      <c r="A24" s="3" t="s">
        <v>16</v>
      </c>
      <c r="B24" s="8">
        <v>120769</v>
      </c>
      <c r="C24" s="23">
        <v>17</v>
      </c>
      <c r="D24" s="26">
        <f t="shared" si="0"/>
        <v>0.1407646001871341</v>
      </c>
      <c r="E24" s="29">
        <v>126347</v>
      </c>
      <c r="F24" s="23">
        <v>36</v>
      </c>
      <c r="G24" s="26">
        <f t="shared" si="1"/>
        <v>0.2849295986450015</v>
      </c>
      <c r="H24" s="29">
        <v>135336</v>
      </c>
      <c r="I24" s="23">
        <v>46</v>
      </c>
      <c r="J24" s="26">
        <f t="shared" si="2"/>
        <v>0.33989478039841575</v>
      </c>
      <c r="K24" s="29">
        <v>138958</v>
      </c>
      <c r="L24" s="20">
        <v>12</v>
      </c>
      <c r="M24" s="26">
        <f t="shared" si="3"/>
        <v>8.6357028742497732E-2</v>
      </c>
      <c r="N24" s="29">
        <v>144062</v>
      </c>
      <c r="O24" s="20">
        <v>10</v>
      </c>
      <c r="P24" s="26">
        <f t="shared" si="4"/>
        <v>6.9414557621024275E-2</v>
      </c>
    </row>
    <row r="25" spans="1:16">
      <c r="A25" s="3" t="s">
        <v>17</v>
      </c>
      <c r="B25" s="8">
        <v>156149</v>
      </c>
      <c r="C25" s="23">
        <v>10</v>
      </c>
      <c r="D25" s="26">
        <f t="shared" si="0"/>
        <v>6.4041396358606201E-2</v>
      </c>
      <c r="E25" s="29">
        <v>166344</v>
      </c>
      <c r="F25" s="23">
        <v>15</v>
      </c>
      <c r="G25" s="26">
        <f t="shared" si="1"/>
        <v>9.017457798297504E-2</v>
      </c>
      <c r="H25" s="29">
        <v>172517</v>
      </c>
      <c r="I25" s="23">
        <v>9</v>
      </c>
      <c r="J25" s="26">
        <f t="shared" si="2"/>
        <v>5.2168771773216556E-2</v>
      </c>
      <c r="K25" s="29">
        <v>177967</v>
      </c>
      <c r="L25" s="20">
        <v>8</v>
      </c>
      <c r="M25" s="26">
        <f t="shared" si="3"/>
        <v>4.495215405103193E-2</v>
      </c>
      <c r="N25" s="29">
        <v>183373</v>
      </c>
      <c r="O25" s="20">
        <v>7</v>
      </c>
      <c r="P25" s="26">
        <f t="shared" si="4"/>
        <v>3.8173558811820718E-2</v>
      </c>
    </row>
    <row r="26" spans="1:16">
      <c r="A26" s="3" t="s">
        <v>18</v>
      </c>
      <c r="B26" s="8">
        <v>209860</v>
      </c>
      <c r="C26" s="23">
        <v>11</v>
      </c>
      <c r="D26" s="26">
        <f t="shared" si="0"/>
        <v>5.2415896311826929E-2</v>
      </c>
      <c r="E26" s="29">
        <v>232879</v>
      </c>
      <c r="F26" s="23">
        <v>3</v>
      </c>
      <c r="G26" s="26">
        <f t="shared" si="1"/>
        <v>1.2882226392246617E-2</v>
      </c>
      <c r="H26" s="29">
        <v>242666</v>
      </c>
      <c r="I26" s="23">
        <v>8</v>
      </c>
      <c r="J26" s="26">
        <f t="shared" si="2"/>
        <v>3.2967123536053668E-2</v>
      </c>
      <c r="K26" s="29">
        <v>251369</v>
      </c>
      <c r="L26" s="20">
        <v>3</v>
      </c>
      <c r="M26" s="26">
        <f t="shared" si="3"/>
        <v>1.1934645879165689E-2</v>
      </c>
      <c r="N26" s="29">
        <v>253576</v>
      </c>
      <c r="O26" s="20">
        <v>6</v>
      </c>
      <c r="P26" s="26">
        <f t="shared" si="4"/>
        <v>2.3661545256648896E-2</v>
      </c>
    </row>
    <row r="27" spans="1:16">
      <c r="A27" s="3" t="s">
        <v>19</v>
      </c>
      <c r="B27" s="8">
        <v>383150</v>
      </c>
      <c r="C27" s="23">
        <v>342</v>
      </c>
      <c r="D27" s="26">
        <f t="shared" si="0"/>
        <v>0.89260080908260475</v>
      </c>
      <c r="E27" s="29">
        <v>399603</v>
      </c>
      <c r="F27" s="23">
        <v>372</v>
      </c>
      <c r="G27" s="26">
        <f t="shared" si="1"/>
        <v>0.93092394201244733</v>
      </c>
      <c r="H27" s="29">
        <v>413716</v>
      </c>
      <c r="I27" s="23">
        <v>395</v>
      </c>
      <c r="J27" s="26">
        <f t="shared" si="2"/>
        <v>0.95476123717719397</v>
      </c>
      <c r="K27" s="29">
        <v>431937</v>
      </c>
      <c r="L27" s="20">
        <v>427</v>
      </c>
      <c r="M27" s="26">
        <f t="shared" si="3"/>
        <v>0.98857009239773386</v>
      </c>
      <c r="N27" s="29">
        <v>446323</v>
      </c>
      <c r="O27" s="20">
        <v>379</v>
      </c>
      <c r="P27" s="26">
        <f t="shared" si="4"/>
        <v>0.84916080954824202</v>
      </c>
    </row>
    <row r="28" spans="1:16">
      <c r="A28" s="3" t="s">
        <v>20</v>
      </c>
      <c r="B28" s="8">
        <v>304414</v>
      </c>
      <c r="C28" s="23">
        <v>77</v>
      </c>
      <c r="D28" s="26">
        <f t="shared" si="0"/>
        <v>0.25294500252945001</v>
      </c>
      <c r="E28" s="29">
        <v>316164</v>
      </c>
      <c r="F28" s="23">
        <v>75</v>
      </c>
      <c r="G28" s="26">
        <f t="shared" si="1"/>
        <v>0.23721865867081643</v>
      </c>
      <c r="H28" s="29">
        <v>326237</v>
      </c>
      <c r="I28" s="23">
        <v>73</v>
      </c>
      <c r="J28" s="26">
        <f t="shared" si="2"/>
        <v>0.22376370552696351</v>
      </c>
      <c r="K28" s="29">
        <v>336481</v>
      </c>
      <c r="L28" s="20">
        <v>64</v>
      </c>
      <c r="M28" s="26">
        <f t="shared" si="3"/>
        <v>0.19020390452952768</v>
      </c>
      <c r="N28" s="29">
        <v>342382</v>
      </c>
      <c r="O28" s="20">
        <v>80</v>
      </c>
      <c r="P28" s="26">
        <f t="shared" si="4"/>
        <v>0.23365714319093878</v>
      </c>
    </row>
    <row r="29" spans="1:16">
      <c r="A29" s="3" t="s">
        <v>21</v>
      </c>
      <c r="B29" s="8">
        <v>50318</v>
      </c>
      <c r="C29" s="23">
        <v>4</v>
      </c>
      <c r="D29" s="26">
        <f t="shared" si="0"/>
        <v>7.9494415517309916E-2</v>
      </c>
      <c r="E29" s="29">
        <v>51470</v>
      </c>
      <c r="F29" s="23">
        <v>7</v>
      </c>
      <c r="G29" s="26">
        <f t="shared" si="1"/>
        <v>0.13600155430347777</v>
      </c>
      <c r="H29" s="29">
        <v>51756</v>
      </c>
      <c r="I29" s="23">
        <v>5</v>
      </c>
      <c r="J29" s="26">
        <f t="shared" si="2"/>
        <v>9.660715665816523E-2</v>
      </c>
      <c r="K29" s="29">
        <v>53235</v>
      </c>
      <c r="L29" s="20">
        <v>6</v>
      </c>
      <c r="M29" s="26">
        <f t="shared" si="3"/>
        <v>0.11270780501549732</v>
      </c>
      <c r="N29" s="29">
        <v>54755</v>
      </c>
      <c r="O29" s="20">
        <v>5</v>
      </c>
      <c r="P29" s="26">
        <f t="shared" si="4"/>
        <v>9.1315861565153866E-2</v>
      </c>
    </row>
    <row r="30" spans="1:16">
      <c r="A30" s="3" t="s">
        <v>22</v>
      </c>
      <c r="B30" s="8">
        <v>366302</v>
      </c>
      <c r="C30" s="23">
        <v>37</v>
      </c>
      <c r="D30" s="26">
        <f t="shared" si="0"/>
        <v>0.10100954949740923</v>
      </c>
      <c r="E30" s="29">
        <v>387730</v>
      </c>
      <c r="F30" s="23">
        <v>31</v>
      </c>
      <c r="G30" s="26">
        <f t="shared" si="1"/>
        <v>7.9952544296288647E-2</v>
      </c>
      <c r="H30" s="29">
        <v>400924</v>
      </c>
      <c r="I30" s="23">
        <v>36</v>
      </c>
      <c r="J30" s="26">
        <f t="shared" si="2"/>
        <v>8.9792579142181569E-2</v>
      </c>
      <c r="K30" s="29">
        <v>416769</v>
      </c>
      <c r="L30" s="20">
        <v>52</v>
      </c>
      <c r="M30" s="26">
        <f t="shared" si="3"/>
        <v>0.12476935664600775</v>
      </c>
      <c r="N30" s="29">
        <v>432573</v>
      </c>
      <c r="O30" s="20">
        <v>74</v>
      </c>
      <c r="P30" s="26">
        <f t="shared" si="4"/>
        <v>0.17106939175584238</v>
      </c>
    </row>
    <row r="31" spans="1:16">
      <c r="A31" s="3" t="s">
        <v>23</v>
      </c>
      <c r="B31" s="8">
        <v>259412</v>
      </c>
      <c r="C31" s="23">
        <v>37</v>
      </c>
      <c r="D31" s="26">
        <f t="shared" si="0"/>
        <v>0.14263025611768154</v>
      </c>
      <c r="E31" s="29">
        <v>272244</v>
      </c>
      <c r="F31" s="23">
        <v>29</v>
      </c>
      <c r="G31" s="26">
        <f t="shared" si="1"/>
        <v>0.10652209047765973</v>
      </c>
      <c r="H31" s="29">
        <v>285669</v>
      </c>
      <c r="I31" s="23">
        <v>47</v>
      </c>
      <c r="J31" s="26">
        <f t="shared" si="2"/>
        <v>0.16452607738326525</v>
      </c>
      <c r="K31" s="29">
        <v>298272</v>
      </c>
      <c r="L31" s="20">
        <v>31</v>
      </c>
      <c r="M31" s="26">
        <f t="shared" si="3"/>
        <v>0.10393198154704431</v>
      </c>
      <c r="N31" s="29">
        <v>312081</v>
      </c>
      <c r="O31" s="20">
        <v>36</v>
      </c>
      <c r="P31" s="26">
        <f t="shared" si="4"/>
        <v>0.11535466753823526</v>
      </c>
    </row>
    <row r="32" spans="1:16">
      <c r="A32" s="3" t="s">
        <v>24</v>
      </c>
      <c r="B32" s="8">
        <v>250738</v>
      </c>
      <c r="C32" s="23">
        <v>12</v>
      </c>
      <c r="D32" s="26">
        <f t="shared" si="0"/>
        <v>4.785872105544433E-2</v>
      </c>
      <c r="E32" s="29">
        <v>257924</v>
      </c>
      <c r="F32" s="23">
        <v>15</v>
      </c>
      <c r="G32" s="26">
        <f t="shared" si="1"/>
        <v>5.815666630480297E-2</v>
      </c>
      <c r="H32" s="29">
        <v>259894</v>
      </c>
      <c r="I32" s="23">
        <v>23</v>
      </c>
      <c r="J32" s="26">
        <f t="shared" si="2"/>
        <v>8.8497618259752053E-2</v>
      </c>
      <c r="K32" s="29">
        <v>269356</v>
      </c>
      <c r="L32" s="20">
        <v>12</v>
      </c>
      <c r="M32" s="26">
        <f t="shared" si="3"/>
        <v>4.4550706128692143E-2</v>
      </c>
      <c r="N32" s="29">
        <v>276345</v>
      </c>
      <c r="O32" s="20">
        <v>38</v>
      </c>
      <c r="P32" s="26">
        <f t="shared" si="4"/>
        <v>0.13750927282925327</v>
      </c>
    </row>
    <row r="33" spans="1:16">
      <c r="A33" s="3" t="s">
        <v>25</v>
      </c>
      <c r="B33" s="8">
        <v>92162</v>
      </c>
      <c r="C33" s="23">
        <v>4</v>
      </c>
      <c r="D33" s="26">
        <f t="shared" si="0"/>
        <v>4.3401835897658468E-2</v>
      </c>
      <c r="E33" s="29">
        <v>94649</v>
      </c>
      <c r="F33" s="23">
        <v>0</v>
      </c>
      <c r="G33" s="26">
        <f t="shared" si="1"/>
        <v>0</v>
      </c>
      <c r="H33" s="29">
        <v>96224</v>
      </c>
      <c r="I33" s="23">
        <v>1</v>
      </c>
      <c r="J33" s="26">
        <f t="shared" si="2"/>
        <v>1.0392417692051879E-2</v>
      </c>
      <c r="K33" s="29">
        <v>101549</v>
      </c>
      <c r="L33" s="20">
        <v>2</v>
      </c>
      <c r="M33" s="26">
        <f t="shared" si="3"/>
        <v>1.9694925602418537E-2</v>
      </c>
      <c r="N33" s="29">
        <v>105163</v>
      </c>
      <c r="O33" s="20">
        <v>2</v>
      </c>
      <c r="P33" s="26">
        <f t="shared" si="4"/>
        <v>1.901809571807575E-2</v>
      </c>
    </row>
    <row r="34" spans="1:16">
      <c r="A34" s="3" t="s">
        <v>56</v>
      </c>
      <c r="B34" s="8">
        <v>35706</v>
      </c>
      <c r="C34" s="23">
        <v>1</v>
      </c>
      <c r="D34" s="26">
        <f t="shared" si="0"/>
        <v>2.8006497507421721E-2</v>
      </c>
      <c r="E34" s="29">
        <v>37520</v>
      </c>
      <c r="F34" s="23">
        <v>3</v>
      </c>
      <c r="G34" s="26">
        <f t="shared" si="1"/>
        <v>7.9957356076759051E-2</v>
      </c>
      <c r="H34" s="29">
        <v>40250</v>
      </c>
      <c r="I34" s="23">
        <v>2</v>
      </c>
      <c r="J34" s="26">
        <f t="shared" si="2"/>
        <v>4.9689440993788817E-2</v>
      </c>
      <c r="K34" s="29">
        <v>42140</v>
      </c>
      <c r="L34" s="20">
        <v>6</v>
      </c>
      <c r="M34" s="26">
        <f t="shared" si="3"/>
        <v>0.14238253440911247</v>
      </c>
      <c r="N34" s="29">
        <v>44040</v>
      </c>
      <c r="O34" s="20">
        <v>1</v>
      </c>
      <c r="P34" s="26">
        <f t="shared" si="4"/>
        <v>2.2706630336058128E-2</v>
      </c>
    </row>
    <row r="35" spans="1:16">
      <c r="A35" s="3" t="s">
        <v>26</v>
      </c>
      <c r="B35" s="8">
        <v>409453</v>
      </c>
      <c r="C35" s="23">
        <v>39</v>
      </c>
      <c r="D35" s="26">
        <f t="shared" si="0"/>
        <v>9.524902736089369E-2</v>
      </c>
      <c r="E35" s="29">
        <v>420876</v>
      </c>
      <c r="F35" s="23">
        <v>58</v>
      </c>
      <c r="G35" s="26">
        <f t="shared" si="1"/>
        <v>0.13780781037645293</v>
      </c>
      <c r="H35" s="29">
        <v>429793</v>
      </c>
      <c r="I35" s="23">
        <v>48</v>
      </c>
      <c r="J35" s="26">
        <f t="shared" si="2"/>
        <v>0.11168167001323893</v>
      </c>
      <c r="K35" s="29">
        <v>452358</v>
      </c>
      <c r="L35" s="20">
        <v>35</v>
      </c>
      <c r="M35" s="26">
        <f t="shared" si="3"/>
        <v>7.737234668116845E-2</v>
      </c>
      <c r="N35" s="29">
        <v>471365</v>
      </c>
      <c r="O35" s="20">
        <v>52</v>
      </c>
      <c r="P35" s="26">
        <f t="shared" si="4"/>
        <v>0.11031790650557423</v>
      </c>
    </row>
    <row r="36" spans="1:16">
      <c r="A36" s="3" t="s">
        <v>27</v>
      </c>
      <c r="B36" s="8">
        <v>32137</v>
      </c>
      <c r="C36" s="23">
        <v>3</v>
      </c>
      <c r="D36" s="26">
        <f t="shared" si="0"/>
        <v>9.3350343840433142E-2</v>
      </c>
      <c r="E36" s="29">
        <v>35482</v>
      </c>
      <c r="F36" s="23">
        <v>1</v>
      </c>
      <c r="G36" s="26">
        <f t="shared" si="1"/>
        <v>2.8183304210585649E-2</v>
      </c>
      <c r="H36" s="29">
        <v>40508</v>
      </c>
      <c r="I36" s="23">
        <v>1</v>
      </c>
      <c r="J36" s="26">
        <f t="shared" si="2"/>
        <v>2.4686481682630591E-2</v>
      </c>
      <c r="K36" s="29">
        <v>49509</v>
      </c>
      <c r="L36" s="20">
        <v>1</v>
      </c>
      <c r="M36" s="26">
        <f t="shared" si="3"/>
        <v>2.0198347775151993E-2</v>
      </c>
      <c r="N36" s="29">
        <v>56329</v>
      </c>
      <c r="O36" s="20">
        <v>3</v>
      </c>
      <c r="P36" s="26">
        <f t="shared" si="4"/>
        <v>5.3258534680182497E-2</v>
      </c>
    </row>
    <row r="37" spans="1:16">
      <c r="A37" s="3" t="s">
        <v>28</v>
      </c>
      <c r="B37" s="8">
        <v>86869</v>
      </c>
      <c r="C37" s="23">
        <v>0</v>
      </c>
      <c r="D37" s="26">
        <f t="shared" si="0"/>
        <v>0</v>
      </c>
      <c r="E37" s="29">
        <v>91131</v>
      </c>
      <c r="F37" s="23">
        <v>4</v>
      </c>
      <c r="G37" s="26">
        <f t="shared" si="1"/>
        <v>4.3892857534757655E-2</v>
      </c>
      <c r="H37" s="29">
        <v>98237</v>
      </c>
      <c r="I37" s="23">
        <v>1</v>
      </c>
      <c r="J37" s="26">
        <f t="shared" si="2"/>
        <v>1.0179463949428424E-2</v>
      </c>
      <c r="K37" s="29">
        <v>103062</v>
      </c>
      <c r="L37" s="20">
        <v>4</v>
      </c>
      <c r="M37" s="26">
        <f t="shared" si="3"/>
        <v>3.8811589140517362E-2</v>
      </c>
      <c r="N37" s="29">
        <v>109614</v>
      </c>
      <c r="O37" s="20">
        <v>9</v>
      </c>
      <c r="P37" s="26">
        <f t="shared" si="4"/>
        <v>8.210630029010893E-2</v>
      </c>
    </row>
    <row r="38" spans="1:16">
      <c r="A38" s="3" t="s">
        <v>29</v>
      </c>
      <c r="B38" s="8">
        <v>60382</v>
      </c>
      <c r="C38" s="23">
        <v>13</v>
      </c>
      <c r="D38" s="26">
        <f t="shared" si="0"/>
        <v>0.21529594912391112</v>
      </c>
      <c r="E38" s="29">
        <v>62622</v>
      </c>
      <c r="F38" s="23">
        <v>10</v>
      </c>
      <c r="G38" s="26">
        <f t="shared" si="1"/>
        <v>0.15968828846092428</v>
      </c>
      <c r="H38" s="29">
        <v>64122</v>
      </c>
      <c r="I38" s="23">
        <v>13</v>
      </c>
      <c r="J38" s="26">
        <f t="shared" si="2"/>
        <v>0.2027385296778017</v>
      </c>
      <c r="K38" s="29">
        <v>66111</v>
      </c>
      <c r="L38" s="20">
        <v>8</v>
      </c>
      <c r="M38" s="26">
        <f t="shared" si="3"/>
        <v>0.12100860673715418</v>
      </c>
      <c r="N38" s="29">
        <v>67848</v>
      </c>
      <c r="O38" s="20">
        <v>20</v>
      </c>
      <c r="P38" s="26">
        <f t="shared" si="4"/>
        <v>0.29477655936799907</v>
      </c>
    </row>
    <row r="39" spans="1:16">
      <c r="A39" s="3" t="s">
        <v>30</v>
      </c>
      <c r="B39" s="8">
        <v>488987</v>
      </c>
      <c r="C39" s="23">
        <v>77</v>
      </c>
      <c r="D39" s="26">
        <f t="shared" si="0"/>
        <v>0.15746839895539144</v>
      </c>
      <c r="E39" s="29">
        <v>497733</v>
      </c>
      <c r="F39" s="23">
        <v>71</v>
      </c>
      <c r="G39" s="26">
        <f t="shared" si="1"/>
        <v>0.14264676041170668</v>
      </c>
      <c r="H39" s="29">
        <v>504078</v>
      </c>
      <c r="I39" s="23">
        <v>64</v>
      </c>
      <c r="J39" s="26">
        <f t="shared" si="2"/>
        <v>0.126964477719718</v>
      </c>
      <c r="K39" s="29">
        <v>528788</v>
      </c>
      <c r="L39" s="20">
        <v>55</v>
      </c>
      <c r="M39" s="26">
        <f t="shared" si="3"/>
        <v>0.10401143747588826</v>
      </c>
      <c r="N39" s="29">
        <v>543071</v>
      </c>
      <c r="O39" s="20">
        <v>45</v>
      </c>
      <c r="P39" s="26">
        <f t="shared" si="4"/>
        <v>8.2862093538413936E-2</v>
      </c>
    </row>
    <row r="40" spans="1:16">
      <c r="A40" s="3" t="s">
        <v>31</v>
      </c>
      <c r="B40" s="8">
        <v>81356</v>
      </c>
      <c r="C40" s="23">
        <v>13</v>
      </c>
      <c r="D40" s="26">
        <f t="shared" si="0"/>
        <v>0.15979153350705541</v>
      </c>
      <c r="E40" s="29">
        <v>83798</v>
      </c>
      <c r="F40" s="23">
        <v>8</v>
      </c>
      <c r="G40" s="26">
        <f t="shared" si="1"/>
        <v>9.5467672259481134E-2</v>
      </c>
      <c r="H40" s="29">
        <v>87334</v>
      </c>
      <c r="I40" s="23">
        <v>10</v>
      </c>
      <c r="J40" s="26">
        <f t="shared" si="2"/>
        <v>0.11450294272562804</v>
      </c>
      <c r="K40" s="29">
        <v>89188</v>
      </c>
      <c r="L40" s="20">
        <v>15</v>
      </c>
      <c r="M40" s="26">
        <f t="shared" si="3"/>
        <v>0.16818406063596</v>
      </c>
      <c r="N40" s="29">
        <v>92245</v>
      </c>
      <c r="O40" s="20">
        <v>17</v>
      </c>
      <c r="P40" s="26">
        <f t="shared" si="4"/>
        <v>0.18429183153558457</v>
      </c>
    </row>
    <row r="41" spans="1:16">
      <c r="A41" s="3" t="s">
        <v>32</v>
      </c>
      <c r="B41" s="8">
        <v>120100</v>
      </c>
      <c r="C41" s="23">
        <v>4</v>
      </c>
      <c r="D41" s="26">
        <f t="shared" si="0"/>
        <v>3.330557868442964E-2</v>
      </c>
      <c r="E41" s="29">
        <v>120579</v>
      </c>
      <c r="F41" s="23">
        <v>5</v>
      </c>
      <c r="G41" s="26">
        <f t="shared" si="1"/>
        <v>4.1466590368140391E-2</v>
      </c>
      <c r="H41" s="29">
        <v>123365</v>
      </c>
      <c r="I41" s="23">
        <v>3</v>
      </c>
      <c r="J41" s="26">
        <f t="shared" si="2"/>
        <v>2.4318080492846433E-2</v>
      </c>
      <c r="K41" s="29">
        <v>128896</v>
      </c>
      <c r="L41" s="20">
        <v>4</v>
      </c>
      <c r="M41" s="26">
        <f t="shared" si="3"/>
        <v>3.1032770605759687E-2</v>
      </c>
      <c r="N41" s="29">
        <v>132024</v>
      </c>
      <c r="O41" s="20">
        <v>9</v>
      </c>
      <c r="P41" s="26">
        <f t="shared" si="4"/>
        <v>6.8169423741137977E-2</v>
      </c>
    </row>
    <row r="42" spans="1:16">
      <c r="A42" s="3" t="s">
        <v>33</v>
      </c>
      <c r="B42" s="8">
        <v>1151659</v>
      </c>
      <c r="C42" s="23">
        <v>203</v>
      </c>
      <c r="D42" s="26">
        <f t="shared" si="0"/>
        <v>0.17626745416829112</v>
      </c>
      <c r="E42" s="29">
        <v>1198004</v>
      </c>
      <c r="F42" s="23">
        <v>296</v>
      </c>
      <c r="G42" s="26">
        <f t="shared" si="1"/>
        <v>0.24707763913976916</v>
      </c>
      <c r="H42" s="29">
        <v>1231470</v>
      </c>
      <c r="I42" s="23">
        <v>345</v>
      </c>
      <c r="J42" s="26">
        <f t="shared" si="2"/>
        <v>0.28015298789251869</v>
      </c>
      <c r="K42" s="29">
        <v>1280737</v>
      </c>
      <c r="L42" s="20">
        <v>356</v>
      </c>
      <c r="M42" s="26">
        <f t="shared" si="3"/>
        <v>0.2779649529919101</v>
      </c>
      <c r="N42" s="29">
        <v>1310712</v>
      </c>
      <c r="O42" s="20">
        <v>427</v>
      </c>
      <c r="P42" s="26">
        <f t="shared" si="4"/>
        <v>0.32577713487020793</v>
      </c>
    </row>
    <row r="43" spans="1:16">
      <c r="A43" s="3" t="s">
        <v>34</v>
      </c>
      <c r="B43" s="8">
        <v>476170</v>
      </c>
      <c r="C43" s="23">
        <v>59</v>
      </c>
      <c r="D43" s="26">
        <f t="shared" si="0"/>
        <v>0.12390532792910094</v>
      </c>
      <c r="E43" s="29">
        <v>494695</v>
      </c>
      <c r="F43" s="23">
        <v>63</v>
      </c>
      <c r="G43" s="26">
        <f t="shared" si="1"/>
        <v>0.1273511961915928</v>
      </c>
      <c r="H43" s="29">
        <v>519082</v>
      </c>
      <c r="I43" s="23">
        <v>73</v>
      </c>
      <c r="J43" s="26">
        <f t="shared" si="2"/>
        <v>0.14063288651889297</v>
      </c>
      <c r="K43" s="29">
        <v>548526</v>
      </c>
      <c r="L43" s="20">
        <v>56</v>
      </c>
      <c r="M43" s="26">
        <f t="shared" si="3"/>
        <v>0.10209178780951132</v>
      </c>
      <c r="N43" s="29">
        <v>565272</v>
      </c>
      <c r="O43" s="20">
        <v>78</v>
      </c>
      <c r="P43" s="26">
        <f t="shared" si="4"/>
        <v>0.13798666836496412</v>
      </c>
    </row>
    <row r="44" spans="1:16">
      <c r="A44" s="3" t="s">
        <v>35</v>
      </c>
      <c r="B44" s="8">
        <v>146987</v>
      </c>
      <c r="C44" s="23">
        <v>4</v>
      </c>
      <c r="D44" s="26">
        <f t="shared" si="0"/>
        <v>2.7213290971310387E-2</v>
      </c>
      <c r="E44" s="29">
        <v>154062</v>
      </c>
      <c r="F44" s="23">
        <v>2</v>
      </c>
      <c r="G44" s="26">
        <f t="shared" si="1"/>
        <v>1.2981786553465487E-2</v>
      </c>
      <c r="H44" s="29">
        <v>165424</v>
      </c>
      <c r="I44" s="23">
        <v>4</v>
      </c>
      <c r="J44" s="26">
        <f t="shared" si="2"/>
        <v>2.4180288229035687E-2</v>
      </c>
      <c r="K44" s="29">
        <v>171432</v>
      </c>
      <c r="L44" s="20">
        <v>6</v>
      </c>
      <c r="M44" s="26">
        <f t="shared" si="3"/>
        <v>3.4999300013999722E-2</v>
      </c>
      <c r="N44" s="29">
        <v>182086</v>
      </c>
      <c r="O44" s="20">
        <v>8</v>
      </c>
      <c r="P44" s="26">
        <f t="shared" si="4"/>
        <v>4.3935283327658357E-2</v>
      </c>
    </row>
    <row r="45" spans="1:16">
      <c r="A45" s="3" t="s">
        <v>36</v>
      </c>
      <c r="B45" s="8">
        <v>180155</v>
      </c>
      <c r="C45" s="23">
        <v>15</v>
      </c>
      <c r="D45" s="26">
        <f t="shared" si="0"/>
        <v>8.3261635813604948E-2</v>
      </c>
      <c r="E45" s="29">
        <v>190800</v>
      </c>
      <c r="F45" s="23">
        <v>35</v>
      </c>
      <c r="G45" s="26">
        <f t="shared" si="1"/>
        <v>0.18343815513626832</v>
      </c>
      <c r="H45" s="29">
        <v>199488</v>
      </c>
      <c r="I45" s="23">
        <v>37</v>
      </c>
      <c r="J45" s="26">
        <f t="shared" si="2"/>
        <v>0.18547481552775105</v>
      </c>
      <c r="K45" s="29">
        <v>210242</v>
      </c>
      <c r="L45" s="20">
        <v>30</v>
      </c>
      <c r="M45" s="26">
        <f t="shared" si="3"/>
        <v>0.14269270650012844</v>
      </c>
      <c r="N45" s="29">
        <v>219590</v>
      </c>
      <c r="O45" s="20">
        <v>38</v>
      </c>
      <c r="P45" s="26">
        <f t="shared" si="4"/>
        <v>0.1730497745798989</v>
      </c>
    </row>
    <row r="46" spans="1:16">
      <c r="A46" s="3" t="s">
        <v>37</v>
      </c>
      <c r="B46" s="8">
        <v>571503</v>
      </c>
      <c r="C46" s="23">
        <v>137</v>
      </c>
      <c r="D46" s="26">
        <f t="shared" si="0"/>
        <v>0.23971877662934402</v>
      </c>
      <c r="E46" s="29">
        <v>590830</v>
      </c>
      <c r="F46" s="23">
        <v>161</v>
      </c>
      <c r="G46" s="26">
        <f t="shared" si="1"/>
        <v>0.27249801127227796</v>
      </c>
      <c r="H46" s="29">
        <v>609952</v>
      </c>
      <c r="I46" s="23">
        <v>151</v>
      </c>
      <c r="J46" s="26">
        <f t="shared" si="2"/>
        <v>0.24756046377419863</v>
      </c>
      <c r="K46" s="29">
        <v>629851</v>
      </c>
      <c r="L46" s="20">
        <v>189</v>
      </c>
      <c r="M46" s="26">
        <f t="shared" si="3"/>
        <v>0.30007096916572334</v>
      </c>
      <c r="N46" s="29">
        <v>644915</v>
      </c>
      <c r="O46" s="20">
        <v>237</v>
      </c>
      <c r="P46" s="26">
        <f t="shared" si="4"/>
        <v>0.36749028941798534</v>
      </c>
    </row>
    <row r="47" spans="1:16">
      <c r="A47" s="3" t="s">
        <v>38</v>
      </c>
      <c r="B47" s="8"/>
      <c r="C47" s="23">
        <v>0</v>
      </c>
      <c r="D47" s="26" t="s">
        <v>64</v>
      </c>
      <c r="E47" s="29"/>
      <c r="F47" s="23">
        <v>1</v>
      </c>
      <c r="G47" s="26" t="s">
        <v>64</v>
      </c>
      <c r="H47" s="29"/>
      <c r="I47" s="23">
        <v>0</v>
      </c>
      <c r="J47" s="26" t="s">
        <v>64</v>
      </c>
      <c r="K47" s="29"/>
      <c r="L47" s="20">
        <v>1</v>
      </c>
      <c r="M47" s="26" t="s">
        <v>64</v>
      </c>
      <c r="N47" s="29"/>
      <c r="O47" s="20">
        <v>0</v>
      </c>
      <c r="P47" s="26" t="s">
        <v>64</v>
      </c>
    </row>
    <row r="48" spans="1:16">
      <c r="A48" s="3" t="s">
        <v>39</v>
      </c>
      <c r="B48" s="8">
        <v>47592</v>
      </c>
      <c r="C48" s="23">
        <v>15</v>
      </c>
      <c r="D48" s="26">
        <f t="shared" si="0"/>
        <v>0.31517902168431672</v>
      </c>
      <c r="E48" s="29">
        <v>49265</v>
      </c>
      <c r="F48" s="23">
        <v>11</v>
      </c>
      <c r="G48" s="26">
        <f t="shared" si="1"/>
        <v>0.22328224906119964</v>
      </c>
      <c r="H48" s="29">
        <v>49921</v>
      </c>
      <c r="I48" s="23">
        <v>14</v>
      </c>
      <c r="J48" s="26">
        <f t="shared" si="2"/>
        <v>0.2804431000981551</v>
      </c>
      <c r="K48" s="29">
        <v>51566</v>
      </c>
      <c r="L48" s="20">
        <v>15</v>
      </c>
      <c r="M48" s="26">
        <f t="shared" si="3"/>
        <v>0.29088934569289843</v>
      </c>
      <c r="N48" s="29">
        <v>53184</v>
      </c>
      <c r="O48" s="20">
        <v>13</v>
      </c>
      <c r="P48" s="26">
        <f t="shared" si="4"/>
        <v>0.24443441636582433</v>
      </c>
    </row>
    <row r="49" spans="1:16">
      <c r="A49" s="3" t="s">
        <v>40</v>
      </c>
      <c r="B49" s="8">
        <v>160046</v>
      </c>
      <c r="C49" s="23">
        <v>5</v>
      </c>
      <c r="D49" s="26">
        <f t="shared" si="0"/>
        <v>3.1241018207265412E-2</v>
      </c>
      <c r="E49" s="29">
        <v>163836</v>
      </c>
      <c r="F49" s="23">
        <v>9</v>
      </c>
      <c r="G49" s="26">
        <f t="shared" si="1"/>
        <v>5.4932981762250054E-2</v>
      </c>
      <c r="H49" s="29">
        <v>171546</v>
      </c>
      <c r="I49" s="23">
        <v>4</v>
      </c>
      <c r="J49" s="26">
        <f t="shared" si="2"/>
        <v>2.3317360941088688E-2</v>
      </c>
      <c r="K49" s="29">
        <v>177985</v>
      </c>
      <c r="L49" s="20">
        <v>5</v>
      </c>
      <c r="M49" s="26">
        <f t="shared" si="3"/>
        <v>2.8092254965306061E-2</v>
      </c>
      <c r="N49" s="29">
        <v>183561</v>
      </c>
      <c r="O49" s="20">
        <v>14</v>
      </c>
      <c r="P49" s="26">
        <f t="shared" si="4"/>
        <v>7.6268924226823784E-2</v>
      </c>
    </row>
    <row r="50" spans="1:16">
      <c r="A50" s="3" t="s">
        <v>41</v>
      </c>
      <c r="B50" s="8">
        <v>36979</v>
      </c>
      <c r="C50" s="23">
        <v>3</v>
      </c>
      <c r="D50" s="26">
        <f t="shared" si="0"/>
        <v>8.1127126206766001E-2</v>
      </c>
      <c r="E50" s="29">
        <v>38940</v>
      </c>
      <c r="F50" s="23">
        <v>1</v>
      </c>
      <c r="G50" s="26">
        <f t="shared" si="1"/>
        <v>2.5680534155110429E-2</v>
      </c>
      <c r="H50" s="29">
        <v>42453</v>
      </c>
      <c r="I50" s="23">
        <v>2</v>
      </c>
      <c r="J50" s="26">
        <f t="shared" si="2"/>
        <v>4.7110922667420438E-2</v>
      </c>
      <c r="K50" s="29">
        <v>43758</v>
      </c>
      <c r="L50" s="20">
        <v>1</v>
      </c>
      <c r="M50" s="26">
        <f t="shared" si="3"/>
        <v>2.2852964029434618E-2</v>
      </c>
      <c r="N50" s="29">
        <v>46732</v>
      </c>
      <c r="O50" s="20">
        <v>1</v>
      </c>
      <c r="P50" s="26">
        <f t="shared" si="4"/>
        <v>2.1398613369853634E-2</v>
      </c>
    </row>
    <row r="51" spans="1:16">
      <c r="A51" s="3" t="s">
        <v>42</v>
      </c>
      <c r="B51" s="8">
        <v>247465</v>
      </c>
      <c r="C51" s="23">
        <v>17</v>
      </c>
      <c r="D51" s="26">
        <f t="shared" si="0"/>
        <v>6.8696583355221955E-2</v>
      </c>
      <c r="E51" s="29">
        <v>253987</v>
      </c>
      <c r="F51" s="23">
        <v>30</v>
      </c>
      <c r="G51" s="26">
        <f t="shared" si="1"/>
        <v>0.11811628154196868</v>
      </c>
      <c r="H51" s="29">
        <v>264940</v>
      </c>
      <c r="I51" s="23">
        <v>37</v>
      </c>
      <c r="J51" s="26">
        <f t="shared" si="2"/>
        <v>0.13965426134219069</v>
      </c>
      <c r="K51" s="29">
        <v>280485</v>
      </c>
      <c r="L51" s="20">
        <v>49</v>
      </c>
      <c r="M51" s="26">
        <f t="shared" si="3"/>
        <v>0.17469739914790453</v>
      </c>
      <c r="N51" s="29">
        <v>287633</v>
      </c>
      <c r="O51" s="20">
        <v>64</v>
      </c>
      <c r="P51" s="26">
        <f t="shared" si="4"/>
        <v>0.22250576255158486</v>
      </c>
    </row>
    <row r="52" spans="1:16">
      <c r="A52" s="3" t="s">
        <v>43</v>
      </c>
      <c r="B52" s="8">
        <v>1167233</v>
      </c>
      <c r="C52" s="23">
        <v>126</v>
      </c>
      <c r="D52" s="26">
        <f t="shared" si="0"/>
        <v>0.10794759915115491</v>
      </c>
      <c r="E52" s="29">
        <v>1248511</v>
      </c>
      <c r="F52" s="23">
        <v>163</v>
      </c>
      <c r="G52" s="26">
        <f t="shared" si="1"/>
        <v>0.13055551773272323</v>
      </c>
      <c r="H52" s="29">
        <v>1357298</v>
      </c>
      <c r="I52" s="23">
        <v>167</v>
      </c>
      <c r="J52" s="26">
        <f t="shared" si="2"/>
        <v>0.12303856632810187</v>
      </c>
      <c r="K52" s="29">
        <v>1463021</v>
      </c>
      <c r="L52" s="20">
        <v>171</v>
      </c>
      <c r="M52" s="26">
        <f t="shared" si="3"/>
        <v>0.11688143915910981</v>
      </c>
      <c r="N52" s="29">
        <v>1532623</v>
      </c>
      <c r="O52" s="20">
        <v>161</v>
      </c>
      <c r="P52" s="26">
        <f t="shared" si="4"/>
        <v>0.10504866493586484</v>
      </c>
    </row>
    <row r="53" spans="1:16">
      <c r="A53" s="3" t="s">
        <v>44</v>
      </c>
      <c r="B53" s="8">
        <v>114433</v>
      </c>
      <c r="C53" s="23">
        <v>34</v>
      </c>
      <c r="D53" s="26">
        <f t="shared" si="0"/>
        <v>0.29711709034981165</v>
      </c>
      <c r="E53" s="29">
        <v>119249</v>
      </c>
      <c r="F53" s="23">
        <v>27</v>
      </c>
      <c r="G53" s="26">
        <f t="shared" si="1"/>
        <v>0.22641699301461649</v>
      </c>
      <c r="H53" s="29">
        <v>125754</v>
      </c>
      <c r="I53" s="23">
        <v>49</v>
      </c>
      <c r="J53" s="26">
        <f t="shared" si="2"/>
        <v>0.38964963341126324</v>
      </c>
      <c r="K53" s="29">
        <v>134483</v>
      </c>
      <c r="L53" s="20">
        <v>44</v>
      </c>
      <c r="M53" s="26">
        <f t="shared" si="3"/>
        <v>0.3271788999353078</v>
      </c>
      <c r="N53" s="29">
        <v>141240</v>
      </c>
      <c r="O53" s="20">
        <v>35</v>
      </c>
      <c r="P53" s="26">
        <f t="shared" si="4"/>
        <v>0.2478051543472104</v>
      </c>
    </row>
    <row r="54" spans="1:16">
      <c r="A54" s="3" t="s">
        <v>45</v>
      </c>
      <c r="B54" s="8">
        <v>406066</v>
      </c>
      <c r="C54" s="23">
        <v>49</v>
      </c>
      <c r="D54" s="26">
        <f t="shared" si="0"/>
        <v>0.12067003886067783</v>
      </c>
      <c r="E54" s="29">
        <v>421325</v>
      </c>
      <c r="F54" s="23">
        <v>58</v>
      </c>
      <c r="G54" s="26">
        <f t="shared" si="1"/>
        <v>0.13766095057259836</v>
      </c>
      <c r="H54" s="29">
        <v>430103</v>
      </c>
      <c r="I54" s="23">
        <v>77</v>
      </c>
      <c r="J54" s="26">
        <f t="shared" si="2"/>
        <v>0.17902688425795682</v>
      </c>
      <c r="K54" s="29">
        <v>445090</v>
      </c>
      <c r="L54" s="20">
        <v>79</v>
      </c>
      <c r="M54" s="26">
        <f t="shared" si="3"/>
        <v>0.17749219259026267</v>
      </c>
      <c r="N54" s="29">
        <v>452585</v>
      </c>
      <c r="O54" s="20">
        <v>68</v>
      </c>
      <c r="P54" s="26">
        <f t="shared" si="4"/>
        <v>0.15024801970900495</v>
      </c>
    </row>
    <row r="55" spans="1:16">
      <c r="A55" s="3" t="s">
        <v>46</v>
      </c>
      <c r="B55" s="8">
        <v>25250</v>
      </c>
      <c r="C55" s="23">
        <v>7</v>
      </c>
      <c r="D55" s="26">
        <f t="shared" si="0"/>
        <v>0.27722772277227725</v>
      </c>
      <c r="E55" s="29">
        <v>26570</v>
      </c>
      <c r="F55" s="23">
        <v>7</v>
      </c>
      <c r="G55" s="26">
        <f t="shared" si="1"/>
        <v>0.26345502446368085</v>
      </c>
      <c r="H55" s="29">
        <v>27545</v>
      </c>
      <c r="I55" s="23">
        <v>8</v>
      </c>
      <c r="J55" s="26">
        <f t="shared" si="2"/>
        <v>0.2904338355418406</v>
      </c>
      <c r="K55" s="29">
        <v>28422</v>
      </c>
      <c r="L55" s="20">
        <v>5</v>
      </c>
      <c r="M55" s="26">
        <f t="shared" si="3"/>
        <v>0.17592006192386178</v>
      </c>
      <c r="N55" s="29">
        <v>29509</v>
      </c>
      <c r="O55" s="20">
        <v>9</v>
      </c>
      <c r="P55" s="26">
        <f t="shared" si="4"/>
        <v>0.30499169744823612</v>
      </c>
    </row>
    <row r="56" spans="1:16">
      <c r="A56" s="3" t="s">
        <v>47</v>
      </c>
      <c r="B56" s="8">
        <v>350125</v>
      </c>
      <c r="C56" s="23">
        <v>108</v>
      </c>
      <c r="D56" s="26">
        <f t="shared" si="0"/>
        <v>0.30846126383434486</v>
      </c>
      <c r="E56" s="29">
        <v>360680</v>
      </c>
      <c r="F56" s="23">
        <v>118</v>
      </c>
      <c r="G56" s="26">
        <f t="shared" si="1"/>
        <v>0.32715980924919597</v>
      </c>
      <c r="H56" s="29">
        <v>370359</v>
      </c>
      <c r="I56" s="23">
        <v>125</v>
      </c>
      <c r="J56" s="26">
        <f t="shared" si="2"/>
        <v>0.33751036156810016</v>
      </c>
      <c r="K56" s="29">
        <v>390918</v>
      </c>
      <c r="L56" s="20">
        <v>111</v>
      </c>
      <c r="M56" s="26">
        <f t="shared" si="3"/>
        <v>0.28394701702147251</v>
      </c>
      <c r="N56" s="29">
        <v>408049</v>
      </c>
      <c r="O56" s="20">
        <v>130</v>
      </c>
      <c r="P56" s="26">
        <f t="shared" si="4"/>
        <v>0.31858918904347272</v>
      </c>
    </row>
    <row r="57" spans="1:16">
      <c r="A57" s="3" t="s">
        <v>48</v>
      </c>
      <c r="B57" s="8">
        <v>245898</v>
      </c>
      <c r="C57" s="23">
        <v>14</v>
      </c>
      <c r="D57" s="26">
        <f t="shared" si="0"/>
        <v>5.693417595913753E-2</v>
      </c>
      <c r="E57" s="29">
        <v>254242</v>
      </c>
      <c r="F57" s="23">
        <v>21</v>
      </c>
      <c r="G57" s="26">
        <f t="shared" si="1"/>
        <v>8.2598469175037964E-2</v>
      </c>
      <c r="H57" s="29">
        <v>263076</v>
      </c>
      <c r="I57" s="23">
        <v>15</v>
      </c>
      <c r="J57" s="26">
        <f t="shared" si="2"/>
        <v>5.701774392190849E-2</v>
      </c>
      <c r="K57" s="29">
        <v>272086</v>
      </c>
      <c r="L57" s="20">
        <v>14</v>
      </c>
      <c r="M57" s="26">
        <f t="shared" si="3"/>
        <v>5.1454319590129589E-2</v>
      </c>
      <c r="N57" s="29">
        <v>282486</v>
      </c>
      <c r="O57" s="20">
        <v>18</v>
      </c>
      <c r="P57" s="26">
        <f t="shared" si="4"/>
        <v>6.3719971963212343E-2</v>
      </c>
    </row>
    <row r="58" spans="1:16">
      <c r="A58" s="3" t="s">
        <v>49</v>
      </c>
      <c r="B58" s="8">
        <v>62752</v>
      </c>
      <c r="C58" s="23">
        <v>3</v>
      </c>
      <c r="D58" s="26">
        <f t="shared" si="0"/>
        <v>4.7807241203467618E-2</v>
      </c>
      <c r="E58" s="29">
        <v>66111</v>
      </c>
      <c r="F58" s="23">
        <v>4</v>
      </c>
      <c r="G58" s="26">
        <f t="shared" si="1"/>
        <v>6.0504303368577088E-2</v>
      </c>
      <c r="H58" s="29">
        <v>69463</v>
      </c>
      <c r="I58" s="23">
        <v>2</v>
      </c>
      <c r="J58" s="26">
        <f t="shared" si="2"/>
        <v>2.8792306695650926E-2</v>
      </c>
      <c r="K58" s="29">
        <v>69711</v>
      </c>
      <c r="L58" s="20">
        <v>3</v>
      </c>
      <c r="M58" s="26">
        <f t="shared" si="3"/>
        <v>4.3034815165468865E-2</v>
      </c>
      <c r="N58" s="29">
        <v>73970</v>
      </c>
      <c r="O58" s="20">
        <v>1</v>
      </c>
      <c r="P58" s="26">
        <f t="shared" si="4"/>
        <v>1.35189941868325E-2</v>
      </c>
    </row>
    <row r="59" spans="1:16">
      <c r="A59" s="4" t="s">
        <v>50</v>
      </c>
      <c r="B59" s="10">
        <v>37890</v>
      </c>
      <c r="C59" s="24">
        <v>0</v>
      </c>
      <c r="D59" s="27">
        <f t="shared" si="0"/>
        <v>0</v>
      </c>
      <c r="E59" s="34">
        <v>40274</v>
      </c>
      <c r="F59" s="24">
        <v>1</v>
      </c>
      <c r="G59" s="27">
        <f t="shared" si="1"/>
        <v>2.4829915081690419E-2</v>
      </c>
      <c r="H59" s="34">
        <v>43178</v>
      </c>
      <c r="I59" s="24">
        <v>0</v>
      </c>
      <c r="J59" s="27">
        <f t="shared" si="2"/>
        <v>0</v>
      </c>
      <c r="K59" s="34">
        <v>41839</v>
      </c>
      <c r="L59" s="21">
        <v>0</v>
      </c>
      <c r="M59" s="27">
        <f t="shared" si="3"/>
        <v>0</v>
      </c>
      <c r="N59" s="34">
        <v>45432</v>
      </c>
      <c r="O59" s="21">
        <v>0</v>
      </c>
      <c r="P59" s="27">
        <f t="shared" si="4"/>
        <v>0</v>
      </c>
    </row>
  </sheetData>
  <mergeCells count="5">
    <mergeCell ref="B5:D5"/>
    <mergeCell ref="E5:G5"/>
    <mergeCell ref="H5:J5"/>
    <mergeCell ref="K5:M5"/>
    <mergeCell ref="N5:P5"/>
  </mergeCells>
  <conditionalFormatting sqref="O8:O59">
    <cfRule type="top10" dxfId="49" priority="25" rank="5"/>
  </conditionalFormatting>
  <conditionalFormatting sqref="N8:N59">
    <cfRule type="top10" dxfId="47" priority="24" rank="5"/>
  </conditionalFormatting>
  <conditionalFormatting sqref="L8:L59">
    <cfRule type="top10" dxfId="45" priority="23" rank="5"/>
  </conditionalFormatting>
  <conditionalFormatting sqref="K8:K59">
    <cfRule type="top10" dxfId="43" priority="22" rank="5"/>
  </conditionalFormatting>
  <conditionalFormatting sqref="I8:I59">
    <cfRule type="top10" dxfId="41" priority="21" rank="5"/>
  </conditionalFormatting>
  <conditionalFormatting sqref="H8:H59">
    <cfRule type="top10" dxfId="39" priority="20" rank="5"/>
  </conditionalFormatting>
  <conditionalFormatting sqref="F8:F59">
    <cfRule type="top10" dxfId="37" priority="19" rank="5"/>
  </conditionalFormatting>
  <conditionalFormatting sqref="E8:E59">
    <cfRule type="top10" dxfId="35" priority="18" rank="5"/>
  </conditionalFormatting>
  <conditionalFormatting sqref="C8:C59">
    <cfRule type="top10" dxfId="33" priority="17" rank="5"/>
  </conditionalFormatting>
  <conditionalFormatting sqref="B8:B55">
    <cfRule type="top10" dxfId="31" priority="16" rank="5"/>
  </conditionalFormatting>
  <conditionalFormatting sqref="C8:C59">
    <cfRule type="top10" dxfId="19" priority="10" rank="5"/>
  </conditionalFormatting>
  <conditionalFormatting sqref="C8:C59">
    <cfRule type="top10" dxfId="17" priority="9" rank="5"/>
  </conditionalFormatting>
  <conditionalFormatting sqref="F8:F59">
    <cfRule type="top10" dxfId="15" priority="8" rank="5"/>
  </conditionalFormatting>
  <conditionalFormatting sqref="F8:F59">
    <cfRule type="top10" dxfId="13" priority="7" rank="5"/>
  </conditionalFormatting>
  <conditionalFormatting sqref="I8:I59">
    <cfRule type="top10" dxfId="11" priority="6" rank="5"/>
  </conditionalFormatting>
  <conditionalFormatting sqref="I8:I59">
    <cfRule type="top10" dxfId="9" priority="5" rank="5"/>
  </conditionalFormatting>
  <conditionalFormatting sqref="L8:L59">
    <cfRule type="top10" dxfId="7" priority="4" rank="5"/>
  </conditionalFormatting>
  <conditionalFormatting sqref="L8:L59">
    <cfRule type="top10" dxfId="5" priority="3" rank="5"/>
  </conditionalFormatting>
  <conditionalFormatting sqref="O8:O59">
    <cfRule type="top10" dxfId="3" priority="2" rank="5"/>
  </conditionalFormatting>
  <conditionalFormatting sqref="O8:O59">
    <cfRule type="top10" dxfId="1" priority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Dollars Per Capita</vt:lpstr>
      <vt:lpstr>Deals Per Capita</vt:lpstr>
      <vt:lpstr>Dollars by GDP</vt:lpstr>
      <vt:lpstr>Deals by GDP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2015-01-21T21:08:51Z</dcterms:created>
  <dcterms:modified xsi:type="dcterms:W3CDTF">2015-02-12T19:55:08Z</dcterms:modified>
</cp:coreProperties>
</file>